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0" windowWidth="12120" windowHeight="8175" activeTab="5"/>
  </bookViews>
  <sheets>
    <sheet name="cal 1" sheetId="1" r:id="rId1"/>
    <sheet name="Cal 2" sheetId="2" r:id="rId2"/>
    <sheet name="cal3" sheetId="4" r:id="rId3"/>
    <sheet name="cal4" sheetId="3" r:id="rId4"/>
    <sheet name="Junction" sheetId="6" r:id="rId5"/>
    <sheet name="B.O.Q" sheetId="5" r:id="rId6"/>
    <sheet name="Sheet1" sheetId="7" r:id="rId7"/>
  </sheets>
  <definedNames>
    <definedName name="_xlnm.Print_Area" localSheetId="2">'cal3'!#REF!</definedName>
    <definedName name="_xlnm.Print_Titles" localSheetId="5">B.O.Q!$4:$4</definedName>
  </definedNames>
  <calcPr calcId="145621"/>
  <fileRecoveryPr autoRecover="0"/>
</workbook>
</file>

<file path=xl/calcChain.xml><?xml version="1.0" encoding="utf-8"?>
<calcChain xmlns="http://schemas.openxmlformats.org/spreadsheetml/2006/main">
  <c r="A11" i="5" l="1"/>
  <c r="A12" i="5" s="1"/>
  <c r="A13" i="5" s="1"/>
  <c r="A20" i="5" s="1"/>
  <c r="A21" i="5" s="1"/>
  <c r="A22" i="5" s="1"/>
  <c r="A28" i="5" s="1"/>
  <c r="B15" i="3"/>
  <c r="A15" i="3"/>
  <c r="M20" i="4"/>
  <c r="M15" i="4"/>
  <c r="M13" i="4"/>
  <c r="M12" i="4"/>
  <c r="M9" i="4"/>
  <c r="L19" i="4"/>
  <c r="L15" i="4"/>
  <c r="L10" i="4"/>
  <c r="L4" i="4"/>
  <c r="H25" i="4"/>
  <c r="G25" i="4"/>
  <c r="F25" i="4"/>
  <c r="E25" i="4"/>
  <c r="D25" i="4"/>
  <c r="B25" i="4"/>
  <c r="H45" i="2"/>
  <c r="G45" i="2"/>
  <c r="F45" i="2"/>
  <c r="E45" i="2"/>
  <c r="D45" i="2"/>
  <c r="B45" i="2"/>
  <c r="L41" i="2"/>
  <c r="L40" i="2"/>
  <c r="L36" i="2"/>
  <c r="L29" i="2"/>
  <c r="L27" i="2"/>
  <c r="L25" i="2"/>
  <c r="L22" i="2"/>
  <c r="L20" i="2"/>
  <c r="L10" i="2"/>
  <c r="L45" i="2" s="1"/>
  <c r="K38" i="2"/>
  <c r="K37" i="2"/>
  <c r="K35" i="2"/>
  <c r="K33" i="2"/>
  <c r="K32" i="2"/>
  <c r="K31" i="2"/>
  <c r="K29" i="2"/>
  <c r="K16" i="2"/>
  <c r="K7" i="2"/>
  <c r="K4" i="2"/>
  <c r="J99" i="1"/>
  <c r="L96" i="1"/>
  <c r="L87" i="1"/>
  <c r="L86" i="1"/>
  <c r="K88" i="1"/>
  <c r="K89" i="1"/>
  <c r="K90" i="1"/>
  <c r="K85" i="1"/>
  <c r="K84" i="1"/>
  <c r="K82" i="1"/>
  <c r="K74" i="1"/>
  <c r="K66" i="1"/>
  <c r="K67" i="1"/>
  <c r="K65" i="1"/>
  <c r="L62" i="1"/>
  <c r="K61" i="1"/>
  <c r="K51" i="1"/>
  <c r="K52" i="1"/>
  <c r="K50" i="1"/>
  <c r="L40" i="1"/>
  <c r="K38" i="1"/>
  <c r="K25" i="1"/>
  <c r="K14" i="1"/>
  <c r="K13" i="1"/>
  <c r="L12" i="1"/>
  <c r="K9" i="1"/>
  <c r="K10" i="1"/>
  <c r="K11" i="1"/>
  <c r="K8" i="1"/>
  <c r="L7" i="1"/>
  <c r="L106" i="1" s="1"/>
  <c r="H106" i="1"/>
  <c r="G106" i="1"/>
  <c r="F106" i="1"/>
  <c r="E106" i="1"/>
  <c r="D106" i="1"/>
  <c r="B106" i="1"/>
  <c r="AK129" i="6"/>
  <c r="AJ129" i="6"/>
  <c r="AI129" i="6"/>
  <c r="AH129" i="6"/>
  <c r="AG129" i="6"/>
  <c r="AF129" i="6"/>
  <c r="AE129" i="6"/>
  <c r="AD129" i="6"/>
  <c r="AC129" i="6"/>
  <c r="AB129" i="6"/>
  <c r="AA129" i="6"/>
  <c r="Z129" i="6"/>
  <c r="Y129" i="6"/>
  <c r="X129" i="6"/>
  <c r="W129" i="6"/>
  <c r="V129" i="6"/>
  <c r="U129" i="6"/>
  <c r="T129" i="6"/>
  <c r="S129" i="6"/>
  <c r="R129" i="6"/>
  <c r="Q129" i="6"/>
  <c r="P129" i="6"/>
  <c r="O129" i="6"/>
  <c r="N129" i="6"/>
  <c r="M129" i="6"/>
  <c r="L129" i="6"/>
  <c r="K129" i="6"/>
  <c r="J129" i="6"/>
  <c r="I129" i="6"/>
  <c r="H129" i="6"/>
  <c r="G129" i="6"/>
  <c r="F129" i="6"/>
  <c r="E129" i="6"/>
  <c r="D129" i="6"/>
  <c r="C129" i="6"/>
  <c r="B129" i="6"/>
  <c r="M45" i="2"/>
  <c r="L25" i="4" l="1"/>
  <c r="M25" i="4"/>
  <c r="K106" i="1"/>
  <c r="K45" i="2"/>
  <c r="A29" i="5"/>
  <c r="A30" i="5" l="1"/>
  <c r="A32" i="5" s="1"/>
  <c r="A33" i="5" s="1"/>
  <c r="A34" i="5" s="1"/>
  <c r="A36" i="5" s="1"/>
  <c r="A37" i="5" s="1"/>
  <c r="A38" i="5" s="1"/>
  <c r="A51" i="5" s="1"/>
  <c r="A52" i="5" l="1"/>
  <c r="A53" i="5" s="1"/>
  <c r="A55" i="5" s="1"/>
  <c r="A56" i="5" s="1"/>
  <c r="A57" i="5" s="1"/>
  <c r="A58" i="5" s="1"/>
  <c r="A59" i="5" s="1"/>
  <c r="A60" i="5" s="1"/>
  <c r="A62" i="5" l="1"/>
  <c r="A63" i="5" s="1"/>
  <c r="A64" i="5" s="1"/>
  <c r="A65" i="5" s="1"/>
  <c r="A66" i="5" s="1"/>
  <c r="A68" i="5" s="1"/>
  <c r="A69" i="5" s="1"/>
  <c r="A70" i="5" s="1"/>
  <c r="A72" i="5" s="1"/>
  <c r="A77" i="5" l="1"/>
  <c r="A78" i="5" s="1"/>
  <c r="A79" i="5" s="1"/>
  <c r="A83" i="5" s="1"/>
  <c r="A84" i="5" s="1"/>
  <c r="A85" i="5" s="1"/>
  <c r="A86" i="5" s="1"/>
  <c r="A88" i="5" s="1"/>
  <c r="A89" i="5" l="1"/>
  <c r="A90" i="5" s="1"/>
  <c r="A93" i="5" l="1"/>
  <c r="A94" i="5" s="1"/>
  <c r="A95" i="5" s="1"/>
  <c r="A96" i="5" l="1"/>
  <c r="A97" i="5" s="1"/>
  <c r="A108" i="5" l="1"/>
  <c r="A110" i="5" s="1"/>
  <c r="A111" i="5" s="1"/>
  <c r="A112" i="5" s="1"/>
  <c r="A101" i="5"/>
  <c r="A102" i="5" s="1"/>
  <c r="A103" i="5" s="1"/>
  <c r="A113" i="5" l="1"/>
  <c r="A114" i="5" s="1"/>
  <c r="A115" i="5" s="1"/>
  <c r="A118" i="5" s="1"/>
  <c r="A119" i="5" s="1"/>
  <c r="A120" i="5" s="1"/>
  <c r="A121" i="5" l="1"/>
  <c r="A122" i="5" s="1"/>
  <c r="A123" i="5" l="1"/>
  <c r="A124" i="5" s="1"/>
  <c r="A125" i="5" s="1"/>
  <c r="A138" i="5" s="1"/>
  <c r="A151" i="5" l="1"/>
  <c r="A153" i="5" s="1"/>
  <c r="A161" i="5" s="1"/>
  <c r="A165" i="5" l="1"/>
  <c r="A166" i="5" l="1"/>
  <c r="A170" i="5" s="1"/>
  <c r="A171" i="5" l="1"/>
  <c r="A172" i="5" s="1"/>
  <c r="A173" i="5" s="1"/>
  <c r="A174" i="5" s="1"/>
  <c r="A176" i="5" s="1"/>
  <c r="A177" i="5" s="1"/>
  <c r="A178" i="5" s="1"/>
  <c r="A179" i="5" l="1"/>
  <c r="A180" i="5" l="1"/>
  <c r="A181" i="5" s="1"/>
  <c r="A182" i="5" s="1"/>
  <c r="A183" i="5" s="1"/>
  <c r="A184" i="5" s="1"/>
  <c r="A188" i="5" s="1"/>
  <c r="A189" i="5" s="1"/>
  <c r="A193" i="5" s="1"/>
  <c r="A194" i="5" s="1"/>
  <c r="A212" i="5" s="1"/>
  <c r="A213" i="5" s="1"/>
  <c r="A214" i="5" s="1"/>
  <c r="A215" i="5" s="1"/>
  <c r="A216" i="5" s="1"/>
  <c r="A218" i="5" s="1"/>
  <c r="A235" i="5" s="1"/>
  <c r="A236" i="5" s="1"/>
  <c r="A237" i="5" s="1"/>
  <c r="A238" i="5" l="1"/>
  <c r="A239" i="5" s="1"/>
  <c r="A240" i="5" s="1"/>
  <c r="A241" i="5" s="1"/>
  <c r="A242" i="5" s="1"/>
  <c r="A243" i="5" s="1"/>
  <c r="A244" i="5" s="1"/>
  <c r="A245" i="5" s="1"/>
  <c r="A250" i="5" s="1"/>
  <c r="A251" i="5" s="1"/>
  <c r="A252" i="5" s="1"/>
  <c r="A254" i="5" s="1"/>
  <c r="A255" i="5" l="1"/>
  <c r="A256" i="5" l="1"/>
  <c r="A257" i="5" s="1"/>
  <c r="A263" i="5" s="1"/>
  <c r="A264" i="5" s="1"/>
  <c r="A266" i="5" s="1"/>
  <c r="A269" i="5" s="1"/>
  <c r="A271" i="5" s="1"/>
  <c r="A272" i="5" s="1"/>
  <c r="A273" i="5" s="1"/>
  <c r="A274" i="5" l="1"/>
  <c r="A277" i="5" s="1"/>
  <c r="A278" i="5" s="1"/>
</calcChain>
</file>

<file path=xl/comments1.xml><?xml version="1.0" encoding="utf-8"?>
<comments xmlns="http://schemas.openxmlformats.org/spreadsheetml/2006/main">
  <authors>
    <author>Administrator</author>
  </authors>
  <commentList>
    <comment ref="A152" authorId="0">
      <text>
        <r>
          <rPr>
            <b/>
            <sz val="8"/>
            <color indexed="81"/>
            <rFont val="Tahoma"/>
            <family val="2"/>
          </rPr>
          <t>Administrator:</t>
        </r>
        <r>
          <rPr>
            <sz val="8"/>
            <color indexed="81"/>
            <rFont val="Tahoma"/>
            <family val="2"/>
          </rPr>
          <t xml:space="preserve">
</t>
        </r>
      </text>
    </comment>
  </commentList>
</comments>
</file>

<file path=xl/sharedStrings.xml><?xml version="1.0" encoding="utf-8"?>
<sst xmlns="http://schemas.openxmlformats.org/spreadsheetml/2006/main" count="557" uniqueCount="318">
  <si>
    <t>Pipe Length</t>
  </si>
  <si>
    <t>Bend</t>
  </si>
  <si>
    <t>111/4</t>
  </si>
  <si>
    <t>221/2</t>
  </si>
  <si>
    <t>Drawing No</t>
  </si>
  <si>
    <t>Culvert Type</t>
  </si>
  <si>
    <t>washout</t>
  </si>
  <si>
    <t>80dia.</t>
  </si>
  <si>
    <t>25 mm dia. Air valve</t>
  </si>
  <si>
    <t>225 mm dia. P.V.C</t>
  </si>
  <si>
    <t>160 mm dia. P.V.C</t>
  </si>
  <si>
    <t>Item No.</t>
  </si>
  <si>
    <t>CESSM3 Code No.</t>
  </si>
  <si>
    <t>Description</t>
  </si>
  <si>
    <t>Unit</t>
  </si>
  <si>
    <t>Qty.</t>
  </si>
  <si>
    <t>Rate       
Rs: Cts:</t>
  </si>
  <si>
    <t>Amount   
Rs:  Cts:</t>
  </si>
  <si>
    <t xml:space="preserve">CLASS I PIPE WORK - PIPES </t>
  </si>
  <si>
    <t>LAYING AND FIXING OF PVC/DI PIPES AND FITTINGS</t>
  </si>
  <si>
    <t>`</t>
  </si>
  <si>
    <t>m</t>
  </si>
  <si>
    <t>PVC socket and spigot pipes  with push fit joints in trenches depth not exceeding 1.5m for Normal ground.</t>
  </si>
  <si>
    <t>I512</t>
  </si>
  <si>
    <t>CLASS J : PIPE WORK -</t>
  </si>
  <si>
    <t>FITTINGS AND VALVES</t>
  </si>
  <si>
    <t>FIXING OF FITTINGS</t>
  </si>
  <si>
    <t>J411</t>
  </si>
  <si>
    <t>90 deg. Bend</t>
  </si>
  <si>
    <t>nr</t>
  </si>
  <si>
    <t>45 deg. Bend</t>
  </si>
  <si>
    <t>LAYING AND JOINTING OR FIXING OF  PVC / DI PIPES, SPECIALS, FITTINGS AND VALVES AT JUNCTIONS.</t>
  </si>
  <si>
    <t>J421</t>
  </si>
  <si>
    <t>110 x 110 mm dia.</t>
  </si>
  <si>
    <t>J431</t>
  </si>
  <si>
    <t>110 - 90 mm dia.</t>
  </si>
  <si>
    <t>160 - 110 mm dia.</t>
  </si>
  <si>
    <t>J351</t>
  </si>
  <si>
    <t>J811</t>
  </si>
  <si>
    <t>150 mm dia</t>
  </si>
  <si>
    <t>100 mm dia</t>
  </si>
  <si>
    <t>J481</t>
  </si>
  <si>
    <t>FIXING OF VALVES AND FITTINGS</t>
  </si>
  <si>
    <t>Rate to included for additional excavation, shoring, dewatering, preparation of surfaces, disposal of excavated materials, upholding sides of excavation, backfilling, thrust blocks for fittings and all necessary items of work required for completion of work</t>
  </si>
  <si>
    <t>J861</t>
  </si>
  <si>
    <t>25 mm dia. Single orifice scrwed down type air valve with isolating cock as discribed in the specification to suit for pipes and fittings manufactured to ISO2531/ BSEN545</t>
  </si>
  <si>
    <t>WASHOUT VALVES</t>
  </si>
  <si>
    <t>J821</t>
  </si>
  <si>
    <t>CLASS K : PIPE WORK</t>
  </si>
  <si>
    <t>MANHOLE AND PIPE WORK ANCILLARIES</t>
  </si>
  <si>
    <t>Reinstatement</t>
  </si>
  <si>
    <t>K711</t>
  </si>
  <si>
    <t>160 mm dia. PVC pipe</t>
  </si>
  <si>
    <t>Marker Post</t>
  </si>
  <si>
    <t>K82</t>
  </si>
  <si>
    <t xml:space="preserve">CLASS L - PIPE WORK </t>
  </si>
  <si>
    <t>SUPPORTS AND PROTECTION ANCILLARIES TO LAYING AND EXCAVATION</t>
  </si>
  <si>
    <t>L111</t>
  </si>
  <si>
    <t>Extras to excavation for hard rock in pipe trench.</t>
  </si>
  <si>
    <r>
      <t>m</t>
    </r>
    <r>
      <rPr>
        <vertAlign val="superscript"/>
        <sz val="11"/>
        <rFont val="Times New Roman"/>
        <family val="1"/>
      </rPr>
      <t>3</t>
    </r>
  </si>
  <si>
    <t>Extras to excavation for soft disintegrated rock in pipe trench.</t>
  </si>
  <si>
    <t>MISCELLANEOUS METAL WORK</t>
  </si>
  <si>
    <t>J381</t>
  </si>
  <si>
    <t>JUNCTION DETAIL</t>
  </si>
  <si>
    <t>Juntion Nr.</t>
  </si>
  <si>
    <t>110x110tee</t>
  </si>
  <si>
    <t>100 mm dia. SV</t>
  </si>
  <si>
    <t>150 mm dia. SV</t>
  </si>
  <si>
    <t>160 -110 reduser</t>
  </si>
  <si>
    <t>225-160mm .reduser</t>
  </si>
  <si>
    <t>221/2 deg. Bend</t>
  </si>
  <si>
    <t>110 mm dia.</t>
  </si>
  <si>
    <t>160 x 110 mm dia.</t>
  </si>
  <si>
    <t>J390</t>
  </si>
  <si>
    <t>Flexible Mecanical Coupling</t>
  </si>
  <si>
    <t>J890</t>
  </si>
  <si>
    <t>100 mm dia. Flanged Meter</t>
  </si>
  <si>
    <t>100 mm dia. Flanged Adaptor to suit 110 mm dia. P.V.C pipe</t>
  </si>
  <si>
    <t>150 mm dia. Flanged Adaptor to suit 160 mm dia. P.V.C pipe</t>
  </si>
  <si>
    <t>Air Valves complete as shown in detail on drawing No: 816-04-77-ME-3025</t>
  </si>
  <si>
    <t>AIR VALVE</t>
  </si>
  <si>
    <t>80 mm dia. D.I Flanged Sluice valve.</t>
  </si>
  <si>
    <t xml:space="preserve">160 x 90 mm dia. P.V.C socketed tee </t>
  </si>
  <si>
    <t>90 mm dia. P.V C 45 deg.socketed bend.</t>
  </si>
  <si>
    <t>90 mm dia. P.V.C pipe piece 200mm long.</t>
  </si>
  <si>
    <t>90 mm dia. P.V.C pipe piece 3.0m long approx.</t>
  </si>
  <si>
    <t>Rate to be included for excavation, preparation of surfaces, disposal of excavated materials, upholding sides of excavation, back filling, concrete, reinforcement, formwork, joints and finishes, dewatering and other related items.</t>
  </si>
  <si>
    <t>K 79</t>
  </si>
  <si>
    <t>Provisional sum for reinstatement of unidentified damages to private properties, which are not covered by the third party insurance, with the prior approval of the Engineer.</t>
  </si>
  <si>
    <t>Provisional Sum</t>
  </si>
  <si>
    <t>Rate to be included for excavation, preparing of surfaces, disposal of excavated material, upholding sides of excavation and dewatering.</t>
  </si>
  <si>
    <t>L711</t>
  </si>
  <si>
    <t>L710</t>
  </si>
  <si>
    <t>450 x 450 x 100 mm size Grade 20 pre cast concrete block with 110 mm dia. Opening at centere for valve protection tube.</t>
  </si>
  <si>
    <t>Wrapping Flanged Joints with mastic material and primer compound.</t>
  </si>
  <si>
    <t>L901</t>
  </si>
  <si>
    <t>100 mm dia. D.I Pipe</t>
  </si>
  <si>
    <t>CLASS – N</t>
  </si>
  <si>
    <t>N190</t>
  </si>
  <si>
    <t>Culvert crossings</t>
  </si>
  <si>
    <t>K232</t>
  </si>
  <si>
    <t>Air Valve Chamber</t>
  </si>
  <si>
    <t>225 mm dia. PVC pipe</t>
  </si>
  <si>
    <t>Laying and jointing or fixing in position DI/PVC pipes specials, fittings, valves and other materials as shown in drawing. Rate to be included for excavation, shoring, diversion of water ways providing suitable anchor blocks and all other necessary materials to complete the crossing. Rate to be included for supplying and laying hume pipe encasing, rubble and sand packing etc. where necessary.</t>
  </si>
  <si>
    <t>L902</t>
  </si>
  <si>
    <t>200mm dia. D.I Pipe</t>
  </si>
  <si>
    <t>150 mm dia. D.I Pipe</t>
  </si>
  <si>
    <t>80mm dia. D.I Pipe</t>
  </si>
  <si>
    <t>110 mm dia. P.V.C protection tube1.0 m long approx.</t>
  </si>
  <si>
    <t>PVC socket and spigot pipes  with push fit joints in trenches depth not exceeding 1.5m for  road crossing.</t>
  </si>
  <si>
    <t>Temporary reinstatement of roads</t>
  </si>
  <si>
    <t>Supports and protection, ancillaries to laying and excavation</t>
  </si>
  <si>
    <t>L332</t>
  </si>
  <si>
    <t>Type B (Normal soil)</t>
  </si>
  <si>
    <t xml:space="preserve">Beds in pipe trenches with compacted crushed stone (&gt;6 mm) </t>
  </si>
  <si>
    <t>CLASS L :PIPE WORK</t>
  </si>
  <si>
    <t>Type C (Loose Soil)</t>
  </si>
  <si>
    <t>Supply and installation of valve indicator post at each chamber and surface box location. Indicator shall be pre - cast concrete grade.</t>
  </si>
  <si>
    <t>L119</t>
  </si>
  <si>
    <t>J491</t>
  </si>
  <si>
    <t>Temporary reinstatement to be done accordance with specification and the guidance of  PRDA. (Rate to be included for  prepare the earth shoulder and maintaining road surface until handling over to Provincial Road Authorities / PS.) Detail as shown in Drawing No: W301/01.</t>
  </si>
  <si>
    <t>P.V.C Clamp saddle with 32mm dia. Branch</t>
  </si>
  <si>
    <t>To suit to 110 mm dia. P.V.C Clamp saddle.</t>
  </si>
  <si>
    <t>To suit to 160 mm dia. P.V.C Clamp saddle.</t>
  </si>
  <si>
    <t>J432</t>
  </si>
  <si>
    <t>160 mm dia. Repair socket</t>
  </si>
  <si>
    <t>110 mm dia. Repair socket</t>
  </si>
  <si>
    <t xml:space="preserve">110 x 90 mm dia. P.V.C socketed tee </t>
  </si>
  <si>
    <t>Flanged adaptor to suit 90 mm dia. P.V.C pipe</t>
  </si>
  <si>
    <t>Outfall Chamber</t>
  </si>
  <si>
    <t>110 mm dia. PVC pipe</t>
  </si>
  <si>
    <t>L331</t>
  </si>
  <si>
    <t>Laying and jointing or fixing in position D.I pipes, specials, fittings, valves and other materials as shown in detail on drawings. Rate to be included for breaking through abutments / wing walls if found necessary, additional excavation, shoring, diversion of water ways, providing suitable anchor blocks, and all other necessary materials to complete the crossing.</t>
  </si>
  <si>
    <t>Bridge Crossing .</t>
  </si>
  <si>
    <t>Construction of Valve chambers and pipe work ancillaries</t>
  </si>
  <si>
    <t>90 mm dia P.V.C</t>
  </si>
  <si>
    <t>110 mm dia. (P.V.C)</t>
  </si>
  <si>
    <t xml:space="preserve"> Air valve</t>
  </si>
  <si>
    <t>Bidge crossing</t>
  </si>
  <si>
    <t>110mm P.V.C pipe (m)</t>
  </si>
  <si>
    <t>100mm Flanged D.I pipe 0.5m</t>
  </si>
  <si>
    <t>100 mm meter</t>
  </si>
  <si>
    <t>100 mm dia. Pressure redusing valve</t>
  </si>
  <si>
    <t>100mm Flanged  and Plain ended D.I pipe 1.0m</t>
  </si>
  <si>
    <t>110mm P.V.C socketed  90 bend</t>
  </si>
  <si>
    <t>160 x160 mm P.V.C tee</t>
  </si>
  <si>
    <t>160-90 mm reduser</t>
  </si>
  <si>
    <t>80mm dia. SV</t>
  </si>
  <si>
    <t>90mm P.V.C pipe (m)</t>
  </si>
  <si>
    <t>160mm P.V.C pipe (m)</t>
  </si>
  <si>
    <t>110 -90mm .reduser</t>
  </si>
  <si>
    <t>160 x 90 mm tee</t>
  </si>
  <si>
    <t>90 x 90 mm P.V.C tee</t>
  </si>
  <si>
    <t>3,4,33</t>
  </si>
  <si>
    <t>9,10</t>
  </si>
  <si>
    <t>11,13</t>
  </si>
  <si>
    <t>14/17/18/</t>
  </si>
  <si>
    <t>90 mm dia end cap</t>
  </si>
  <si>
    <t>160 mm dia end cap</t>
  </si>
  <si>
    <t>35,36</t>
  </si>
  <si>
    <t>2//1</t>
  </si>
  <si>
    <t>110 x 90 tee</t>
  </si>
  <si>
    <t>200 V.J.F.A</t>
  </si>
  <si>
    <t>200-100 mm D.I Flanged reducer</t>
  </si>
  <si>
    <t>100 mm dia. Flexible mecanical coupling</t>
  </si>
  <si>
    <t>6,17</t>
  </si>
  <si>
    <t>15,28,29</t>
  </si>
  <si>
    <t>110 mm dia end cap</t>
  </si>
  <si>
    <t>16,30</t>
  </si>
  <si>
    <t>3//1</t>
  </si>
  <si>
    <t>450 x 100 D.I  socketed tee with flanged branch</t>
  </si>
  <si>
    <t>450 x 150 D.I  socketed tee with flanged branch</t>
  </si>
  <si>
    <t>150 - 100 mm D.I flanged reduser</t>
  </si>
  <si>
    <t>2,17,18</t>
  </si>
  <si>
    <t>4,19,20,21</t>
  </si>
  <si>
    <t>6,24,25</t>
  </si>
  <si>
    <t>9,26,27</t>
  </si>
  <si>
    <t>56,57,58,59</t>
  </si>
  <si>
    <t>4//1</t>
  </si>
  <si>
    <t>160 x 110 mm tee</t>
  </si>
  <si>
    <t>160mm P.V.C socketed  90 bend</t>
  </si>
  <si>
    <t>4,6,9,10</t>
  </si>
  <si>
    <t>5//1</t>
  </si>
  <si>
    <t>100 mm V.J.F.A</t>
  </si>
  <si>
    <t>150 V.J.F.A</t>
  </si>
  <si>
    <t>80 mm V.J.F.A</t>
  </si>
  <si>
    <t>90 -63mm .reduser</t>
  </si>
  <si>
    <t>6//1</t>
  </si>
  <si>
    <t>12,13,15</t>
  </si>
  <si>
    <t>23,24,25</t>
  </si>
  <si>
    <t>7//1</t>
  </si>
  <si>
    <t>4,6</t>
  </si>
  <si>
    <t>8//1,3,5</t>
  </si>
  <si>
    <t>6,7</t>
  </si>
  <si>
    <t>8,10</t>
  </si>
  <si>
    <t>9//1</t>
  </si>
  <si>
    <t>90mm P.V.C socketed  90 bend</t>
  </si>
  <si>
    <t>13,14</t>
  </si>
  <si>
    <t>10//1</t>
  </si>
  <si>
    <t>7,10</t>
  </si>
  <si>
    <t>Laying of DI / uPVC pipes, specials, fittings and DI CI valves for Distribution Main</t>
  </si>
  <si>
    <t>225 mm dia. Pipes (Type 600)</t>
  </si>
  <si>
    <t>I522</t>
  </si>
  <si>
    <t>160 mm dia. Pipes (Type 600)</t>
  </si>
  <si>
    <t>110 mm dia. Pipes (Type 600).</t>
  </si>
  <si>
    <t>90 mm dia. Pipes (Type 600).</t>
  </si>
  <si>
    <t xml:space="preserve">160 mm dia. Pipes </t>
  </si>
  <si>
    <t xml:space="preserve">110 mm dia. Pipes </t>
  </si>
  <si>
    <t xml:space="preserve">90 mm dia. Pipes </t>
  </si>
  <si>
    <t>P.V.C  double Socket Bend.</t>
  </si>
  <si>
    <t>160 mm dia.</t>
  </si>
  <si>
    <t>90 mm dia.</t>
  </si>
  <si>
    <t>P.V.C  double Socket Tee.</t>
  </si>
  <si>
    <t>90 x 90 mm dia.</t>
  </si>
  <si>
    <t>110 x 90 mm dia.</t>
  </si>
  <si>
    <t>160 x 160 mm dia.</t>
  </si>
  <si>
    <t>160 x 90 mm dia.</t>
  </si>
  <si>
    <t>P.V.C  Redusing socket.</t>
  </si>
  <si>
    <t>225 - 160 mm dia.</t>
  </si>
  <si>
    <t>160 - 90 mm dia.</t>
  </si>
  <si>
    <t>90 - 63 mm dia.</t>
  </si>
  <si>
    <t>D.I Double Flanged Taper</t>
  </si>
  <si>
    <t>J331</t>
  </si>
  <si>
    <t>200 - 100 mm dia.</t>
  </si>
  <si>
    <t>150 - 100 mm dia.</t>
  </si>
  <si>
    <t>P.V.C End cap</t>
  </si>
  <si>
    <t>90 mm dia</t>
  </si>
  <si>
    <t>110 mm dia</t>
  </si>
  <si>
    <t>160 mm dia</t>
  </si>
  <si>
    <t>80 mm dia.</t>
  </si>
  <si>
    <t>80 mm dia. Flanged Adaptor to suit 90 mm dia. P.V.C pipe</t>
  </si>
  <si>
    <t>200 mm dia. Flanged Adaptor to suit 225 mm dia. P.V.C pipe</t>
  </si>
  <si>
    <t>100 mm dia. Pressure redusing valve.</t>
  </si>
  <si>
    <t>100 mm dia. D.I double Flanged pipe (500 mm long)</t>
  </si>
  <si>
    <t>100 mm dia. D.I Coupling</t>
  </si>
  <si>
    <t>J900</t>
  </si>
  <si>
    <t>In line Sluice Valves (Detail as shown in Drawing 816 -04 -77- ME-3031/3041).</t>
  </si>
  <si>
    <t>To suit to 90 mm dia. P.V.C Clamp saddle.</t>
  </si>
  <si>
    <t>90 mm dia. Repair socket</t>
  </si>
  <si>
    <t>Detail shown in Drawing No: 816-04-77-ME-3027.</t>
  </si>
  <si>
    <t xml:space="preserve">90 x 90 mm dia. P.V.C socketed tee </t>
  </si>
  <si>
    <t>Concrete grade 25  valve chamber as shown in detail Drawing No :816-04-77 -ME-3025 of internal dimension 850 x850 mm and average depth 2000 with walls 125 mm thick. built on 1100 x 1100 x 200 mm base slab.</t>
  </si>
  <si>
    <t xml:space="preserve">Bitumen pad and concrete grade 20 surround shall also be provided as directed and as shown on drawing. Rate to be included  for hot dipped galvanized mild steel steps and suitable concrete support   for valve. </t>
  </si>
  <si>
    <t xml:space="preserve">Concrete grade 25  valve chamber as shown in detail  Drawing No:816-04-77-ME-3041  of internal dimension 2000 x 850 mm and average depth 2000 with walls 125 mm thick. built on 2250 x1100 mm base slab. The base slab to be provided with 75 mm thick Grade 10 screed concrete.. The base and walls shall be reinforced with 10 mm dia.  tor steel bars and  chamber  to be fixed with supply and fixing  of 700 x 1000 mm  heavy duty DI manhole cover and frame as specified  and complete as directed. Bitumen pad and concrete grade 20 surround shall also be provided as directed and as shown on drawing. Rate to be included  for hot dipped galvanized mild steel steps and Grade 20  suitable  concrete block support for valve. </t>
  </si>
  <si>
    <t>Inline Valve /Presure redusing valve/Meter chamber</t>
  </si>
  <si>
    <t xml:space="preserve">Concrete grade 25 outfall chamber as shown in detail Drawing No: 816 -04 -77 ME-3027 of internal dimension 850 x 850  mm and average depth 2000 with walls 125 mm thick. built on 1100 x 1100 x 200 mm base slab. The base slab to be provided with 75 mm thick Grade 10 screed concrete.. The base and walls shall be reinforced with 10 mm dia. tor steel bars and  chamber  to be supply &amp; fixed of  600 mm heavy duty DI manhole cover and frame as specified  and complete as directed. Bitumen pad and concrete grade 20 surround shall also be provided and as directed. Rate to be included hot dipped galvanized mild steel steps ,300 x300 x10 mm thk Galvanized MS plate and 6.3 dia. M.S lugs welded to the galvanized plate as shown on drawing. </t>
  </si>
  <si>
    <t>Crossing Type 1  for P.V.C Main as shown on drawing No   816-04-77-ME-3029</t>
  </si>
  <si>
    <t>K 621</t>
  </si>
  <si>
    <t>150 mm dia. DI plain ended  pipe to suit Main pipe line(length of crossing  - 3.0m)</t>
  </si>
  <si>
    <t>100 mm dia. DI Plain ended pipe to suit Main pipe line (length of crossing  - 3.0 m)</t>
  </si>
  <si>
    <t>80 mm dia. DI Plain ended pipe to suit Main pipe line (length of crossing  - 3.0 m)</t>
  </si>
  <si>
    <t>80 mm dia. DI Plain ended pipe to suit Main pipe line (length of crossing  - 3.9 m)</t>
  </si>
  <si>
    <t>80 mm dia. DI Plain ended pipe to suit Main pipe line (length of crossing  - 3.8 m)</t>
  </si>
  <si>
    <t>80 mm dia. DI Plain ended pipe to suit Main pipe line (length of crossing  - 3.5 m)</t>
  </si>
  <si>
    <t>150 mm dia. DI Plain ended pipe to suit main pipe  line.(length of crossing  - 4.8m)</t>
  </si>
  <si>
    <t>150 mm dia. DI Plain ended pipe to suit main pipe  line.(length of crossing  - 4.3m)</t>
  </si>
  <si>
    <t>150 mm dia. DI Plain ended pipe to suit main pipe  line.(length of crossing  - 3.9 m)</t>
  </si>
  <si>
    <t>150 mm dia. DI Plain ended pipe to suit main pipe  line.(length of crossing  - 3.8m)</t>
  </si>
  <si>
    <t>150 mm dia. DI Plain ended pipe to suit main pipe  line.(length of crossing  - 3.6m)</t>
  </si>
  <si>
    <t>100 mm dia. DI Plain ended pipe to suit main pipe  line.(length of crossing  -4.8 m)</t>
  </si>
  <si>
    <t>100 mm dia. DI Plain ended pipe to suit main pipe  line.(length of crossing  - 3.0 m)</t>
  </si>
  <si>
    <t>80 mm dia. DI Plain ended pipe to suit main pipe  line.(length of crossing  - 3.0 m)</t>
  </si>
  <si>
    <t>80 mm dia. DI Plain ended pipe to suit main pipe  line.(length of crossing  - 5.4 m)</t>
  </si>
  <si>
    <t>80 mm dia. DI Plain ended pipe to suit main pipe  line.(length of crossing  -4.6 m)</t>
  </si>
  <si>
    <t>80 mm dia. DI Plain ended pipe to suit main pipe  line.(length of crossing  - 3.3 m)</t>
  </si>
  <si>
    <t>150 mm dia. DI plain ended  pipe to suit Main pipe line(length of crossing  - 3.2m)</t>
  </si>
  <si>
    <t>Crossing Type 2  for P.V.C Main as shown on drawing No   816-04-77-ME-3029</t>
  </si>
  <si>
    <t>K631</t>
  </si>
  <si>
    <t>Bridge crossing for 16.0.m wide river, complete with 150 mm dia D.I pipes complete as shown in detail drawing No: 816-03-77-ME 3117.</t>
  </si>
  <si>
    <t>Bridge crossing for 10.0 m wide river, complete with 150 mm dia D.I pipes complete as shown in detail drawing No: 816 -03 - 77 ME3125.</t>
  </si>
  <si>
    <t>90 mm dia. PVC pipe</t>
  </si>
  <si>
    <t>Extras to backfilling in pipe trenches with imported soil (Refer Drg. No: W301/01.)</t>
  </si>
  <si>
    <t>Suitable Concrete Gr.10 Block support for valve</t>
  </si>
  <si>
    <r>
      <t>Concrete grade 20 thrust blocks for 160 mm dia. P.V.C socketed 90 deg. bends.( concrete volume –0.033m</t>
    </r>
    <r>
      <rPr>
        <vertAlign val="superscript"/>
        <sz val="11"/>
        <rFont val="Times New Roman"/>
        <family val="1"/>
      </rPr>
      <t xml:space="preserve">3  </t>
    </r>
    <r>
      <rPr>
        <sz val="11"/>
        <rFont val="Times New Roman"/>
        <family val="1"/>
      </rPr>
      <t xml:space="preserve">per each.) </t>
    </r>
  </si>
  <si>
    <r>
      <t>Concrete grade 20 thrust blocks for 160 mm dia. P.V.C socketed 45deg. bends.( concrete volume –0.020m</t>
    </r>
    <r>
      <rPr>
        <vertAlign val="superscript"/>
        <sz val="11"/>
        <rFont val="Times New Roman"/>
        <family val="1"/>
      </rPr>
      <t xml:space="preserve">3  </t>
    </r>
    <r>
      <rPr>
        <sz val="11"/>
        <rFont val="Times New Roman"/>
        <family val="1"/>
      </rPr>
      <t xml:space="preserve">per each.) </t>
    </r>
  </si>
  <si>
    <r>
      <t>Concrete grade 20 thrust blocks for 160 mm dia. P.V.C socketed 221/2 deg. bends.( concrete volume –0.013m</t>
    </r>
    <r>
      <rPr>
        <vertAlign val="superscript"/>
        <sz val="11"/>
        <rFont val="Times New Roman"/>
        <family val="1"/>
      </rPr>
      <t xml:space="preserve">3  </t>
    </r>
    <r>
      <rPr>
        <sz val="11"/>
        <rFont val="Times New Roman"/>
        <family val="1"/>
      </rPr>
      <t xml:space="preserve">per each.) </t>
    </r>
  </si>
  <si>
    <t>Type A (Normal soil)</t>
  </si>
  <si>
    <t>L512</t>
  </si>
  <si>
    <t>PIPE BEDDINGS (Detail as shown in Drawing No: W301/02.</t>
  </si>
  <si>
    <t>L511</t>
  </si>
  <si>
    <t>L532</t>
  </si>
  <si>
    <t>L531</t>
  </si>
  <si>
    <t>160mm 90 deg. Bend</t>
  </si>
  <si>
    <t>110 mm 90 deg. Bend</t>
  </si>
  <si>
    <t>90 mm 90 deg. Bend</t>
  </si>
  <si>
    <t>The base slab to be provided with 75 mm thick Grade 10 screed concrete.. The base and walls shall be reinforced with 10 mm dia.  tor steel bars and  chamber  to be fixed with supply and fixing of 600 mm dia.  heavy duty DI man hole cover and frame as specified  and complete as directed.</t>
  </si>
  <si>
    <t>Meter Chamber</t>
  </si>
  <si>
    <t xml:space="preserve">Concrete grade 25  valve chamber as shown in detail  Drawing No:816-04-77-ME-3030  of internal dimension 1000 x 850 mm and average depth 2000 with walls 125 mm thick. built on 1250 x1100 mm base slab. The base slab to be provided with 75 mm thick Grade 10 screed concrete.. The base and walls shall be reinforced with 10 mm dia.  tor steel bars and  chamber  to be fixed with supply and fixing  of 600 mm dia. heavy duty DI manhole cover and frame as specified  and complete as directed. Bitumen pad and concrete grade 20 surround shall also be provided as directed and as shown on drawing. Rate to be included  for hot dipped galvanized mild steel steps and Grade 20  suitable  concrete block support for valve. </t>
  </si>
  <si>
    <t>Rate to be included for cutting of asphalt layer by using asphalt cutter, where nesassary excavation, making trial holes, backfilling pipe trenches, disposal of excavated materials, cutting and grinding of pipes, laying and jointing of pipes, shoring and dewatering where necessary. Supplying and installation of gauge 250 polythene sleeving to all DI pipes with before laying. Rate to include for cleaning and disinfections, pressure testing of pipes and laying marker tape.</t>
  </si>
  <si>
    <t>100 mm dia. D.I Flanged and plain ended pipe (1000 mm long)</t>
  </si>
  <si>
    <t>L712</t>
  </si>
  <si>
    <t>L713</t>
  </si>
  <si>
    <t>L714</t>
  </si>
  <si>
    <r>
      <t>Concrete grade 20 thrust blocks for 110 mm dia. P.V.C socketed 221/2 deg. bends.( concrete volume –0.007m</t>
    </r>
    <r>
      <rPr>
        <vertAlign val="superscript"/>
        <sz val="11"/>
        <rFont val="Times New Roman"/>
        <family val="1"/>
      </rPr>
      <t xml:space="preserve">3  </t>
    </r>
    <r>
      <rPr>
        <sz val="11"/>
        <rFont val="Times New Roman"/>
        <family val="1"/>
      </rPr>
      <t xml:space="preserve">per each.) </t>
    </r>
  </si>
  <si>
    <r>
      <t>Concrete grade 20 thrust blocks for 110 mm dia. P.V.C socketed 45 deg. bends.( concrete volume –0.010m</t>
    </r>
    <r>
      <rPr>
        <vertAlign val="superscript"/>
        <sz val="11"/>
        <rFont val="Times New Roman"/>
        <family val="1"/>
      </rPr>
      <t xml:space="preserve">3  </t>
    </r>
    <r>
      <rPr>
        <sz val="11"/>
        <rFont val="Times New Roman"/>
        <family val="1"/>
      </rPr>
      <t xml:space="preserve">per each.) </t>
    </r>
  </si>
  <si>
    <r>
      <t>Concrete grade 20 thrust blocks for 110 mm dia. P.V.C socketed 90 deg. bends.( concrete volume –0.017m</t>
    </r>
    <r>
      <rPr>
        <vertAlign val="superscript"/>
        <sz val="11"/>
        <rFont val="Times New Roman"/>
        <family val="1"/>
      </rPr>
      <t xml:space="preserve">3  </t>
    </r>
    <r>
      <rPr>
        <sz val="11"/>
        <rFont val="Times New Roman"/>
        <family val="1"/>
      </rPr>
      <t xml:space="preserve">per each.) </t>
    </r>
  </si>
  <si>
    <r>
      <t>Concrete grade 20 thrust blocks for 90 mm dia. P.V.C socketed 90 deg. bends.( concrete volume –0.017m</t>
    </r>
    <r>
      <rPr>
        <vertAlign val="superscript"/>
        <sz val="11"/>
        <rFont val="Times New Roman"/>
        <family val="1"/>
      </rPr>
      <t xml:space="preserve">3  </t>
    </r>
    <r>
      <rPr>
        <sz val="11"/>
        <rFont val="Times New Roman"/>
        <family val="1"/>
      </rPr>
      <t xml:space="preserve">per each.) </t>
    </r>
  </si>
  <si>
    <r>
      <t>Concrete grade 20 thrust blocks for 90 mm dia. P.V.C socketed 45 deg. bends.( concrete volume –0.010m</t>
    </r>
    <r>
      <rPr>
        <vertAlign val="superscript"/>
        <sz val="11"/>
        <rFont val="Times New Roman"/>
        <family val="1"/>
      </rPr>
      <t xml:space="preserve">3  </t>
    </r>
    <r>
      <rPr>
        <sz val="11"/>
        <rFont val="Times New Roman"/>
        <family val="1"/>
      </rPr>
      <t xml:space="preserve">per each.) </t>
    </r>
  </si>
  <si>
    <r>
      <t>Concrete grade 20 thrust blocks for 90 mm dia. P.V.C socketed 221/2 deg. bends.( concrete volume –0.007m</t>
    </r>
    <r>
      <rPr>
        <vertAlign val="superscript"/>
        <sz val="11"/>
        <rFont val="Times New Roman"/>
        <family val="1"/>
      </rPr>
      <t xml:space="preserve">3  </t>
    </r>
    <r>
      <rPr>
        <sz val="11"/>
        <rFont val="Times New Roman"/>
        <family val="1"/>
      </rPr>
      <t xml:space="preserve">per each.) </t>
    </r>
  </si>
  <si>
    <t>Flanged Adaptor for Inline Valves</t>
  </si>
  <si>
    <t>Rate to be included for concrete trust blocks and all necessary items of work required for complete the fixing.</t>
  </si>
  <si>
    <t>(Refer Drawings)</t>
  </si>
  <si>
    <t>Surround in pipe with fill of quarry dust/ Mined sand compacted and pipe normal bore 200 - 300 mm.</t>
  </si>
  <si>
    <t>Surround in pipe with fill of quarry dust/ Mined sand compacted and pipe normal bore not exceedind 200 mm.</t>
  </si>
  <si>
    <t>Surround in pipe  fill of earth or partical size not greater                 than 25 mm with the properties PL&lt;15,LL&lt;40,CBR&gt;20 with pipe normal bore 200 - 300 mm.</t>
  </si>
  <si>
    <t>Surround in pipe  fill of earth  or partical size not greater                 than 25 mm with the properties PL&lt;15,LL&lt;40,CBR&gt;20 with pipe normal bore not exceedind 200mm.mm</t>
  </si>
  <si>
    <t xml:space="preserve">Beds in pipe trenches with compacted crushed stone (&gt;6mm) with pipe normal bore 200 - 300 mm. </t>
  </si>
  <si>
    <t>Surround in pipe with fill of quarry dust/ Mined sand compacted with pipe normal bore not exceeding 200mm.</t>
  </si>
  <si>
    <t xml:space="preserve">Surround in pipe with fill of quarry dust/ Mined sand compacted pipe normal bore 200 - 300 mm. </t>
  </si>
  <si>
    <t>D.M.A Meter  Instalation. (Detail as shown in Drawing 816 -04 -77- ME-3041)</t>
  </si>
  <si>
    <t>Pressure Tapping</t>
  </si>
  <si>
    <t>110 mm dia. Saddle with quickfit</t>
  </si>
  <si>
    <t>90 mm dia. Saddle with quickfit</t>
  </si>
  <si>
    <t>160 mm dia. P.V.C protection tube.</t>
  </si>
  <si>
    <t xml:space="preserve"> Supply and Fixing of  100 x100 x 80 mm D.I surface box with 110 mm square clear opening at centre. Rate to include for concrete Grade 20 surround.</t>
  </si>
  <si>
    <t>J482</t>
  </si>
  <si>
    <t xml:space="preserve">SAMPLE BOQ </t>
  </si>
  <si>
    <t>Bill No. 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</si>
</sst>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u/>
      <sz val="11"/>
      <name val="Times New Roman"/>
      <family val="1"/>
    </font>
    <font>
      <b/>
      <sz val="11"/>
      <name val="Times New Roman"/>
      <family val="1"/>
    </font>
    <font>
      <sz val="11"/>
      <name val="Times New Roman"/>
      <family val="1"/>
    </font>
    <font>
      <vertAlign val="superscript"/>
      <sz val="11"/>
      <name val="Times New Roman"/>
      <family val="1"/>
    </font>
    <font>
      <sz val="12"/>
      <color theme="1"/>
      <name val="Calibri"/>
      <family val="2"/>
      <scheme val="minor"/>
    </font>
    <font>
      <b/>
      <sz val="16"/>
      <color theme="1"/>
      <name val="Calibri"/>
      <family val="2"/>
      <scheme val="minor"/>
    </font>
    <font>
      <b/>
      <sz val="11"/>
      <name val="Arial"/>
      <family val="2"/>
    </font>
    <font>
      <sz val="11"/>
      <name val="Arial"/>
      <family val="2"/>
    </font>
    <font>
      <sz val="10"/>
      <color theme="1"/>
      <name val="Calibri"/>
      <family val="2"/>
      <scheme val="minor"/>
    </font>
    <font>
      <b/>
      <sz val="10"/>
      <color theme="1"/>
      <name val="Calibri"/>
      <family val="2"/>
      <scheme val="minor"/>
    </font>
    <font>
      <sz val="10"/>
      <name val="Times New Roman"/>
      <family val="1"/>
    </font>
    <font>
      <sz val="8"/>
      <color indexed="81"/>
      <name val="Tahoma"/>
      <family val="2"/>
    </font>
    <font>
      <b/>
      <sz val="8"/>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auto="1"/>
      </left>
      <right style="thin">
        <color auto="1"/>
      </right>
      <top/>
      <bottom style="medium">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43" fontId="3" fillId="0" borderId="0" applyFont="0" applyFill="0" applyBorder="0" applyAlignment="0" applyProtection="0"/>
  </cellStyleXfs>
  <cellXfs count="250">
    <xf numFmtId="0" fontId="0" fillId="0" borderId="0" xfId="0"/>
    <xf numFmtId="0" fontId="0" fillId="0" borderId="4" xfId="0" applyBorder="1"/>
    <xf numFmtId="0" fontId="0" fillId="0" borderId="3" xfId="0" applyBorder="1" applyAlignment="1">
      <alignment horizontal="center"/>
    </xf>
    <xf numFmtId="0" fontId="0" fillId="0" borderId="4" xfId="0" applyBorder="1" applyAlignment="1">
      <alignment horizontal="center"/>
    </xf>
    <xf numFmtId="0" fontId="1" fillId="0" borderId="4" xfId="0" applyFont="1" applyBorder="1" applyAlignment="1">
      <alignment horizontal="center" vertical="top" wrapText="1"/>
    </xf>
    <xf numFmtId="0" fontId="1" fillId="0" borderId="2" xfId="0" applyFont="1" applyBorder="1"/>
    <xf numFmtId="0" fontId="1" fillId="0" borderId="4" xfId="0" applyFont="1" applyBorder="1"/>
    <xf numFmtId="0" fontId="1" fillId="0" borderId="2" xfId="0" applyFont="1" applyBorder="1" applyAlignment="1">
      <alignment horizontal="center" vertical="top" wrapText="1"/>
    </xf>
    <xf numFmtId="0" fontId="1" fillId="0" borderId="8"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top" wrapText="1" shrinkToFit="1"/>
    </xf>
    <xf numFmtId="0" fontId="4" fillId="0" borderId="3" xfId="0" applyFont="1" applyBorder="1" applyAlignment="1">
      <alignment horizontal="left" vertical="top"/>
    </xf>
    <xf numFmtId="0" fontId="5" fillId="0" borderId="3" xfId="0" applyFont="1" applyBorder="1" applyAlignment="1">
      <alignment horizontal="center" vertical="top"/>
    </xf>
    <xf numFmtId="0" fontId="5" fillId="0" borderId="3" xfId="0" applyFont="1" applyBorder="1" applyAlignment="1">
      <alignment horizontal="center" vertical="top" wrapText="1"/>
    </xf>
    <xf numFmtId="0" fontId="6" fillId="0" borderId="3" xfId="0" applyFont="1" applyBorder="1" applyAlignment="1">
      <alignment horizontal="center" vertical="top"/>
    </xf>
    <xf numFmtId="0" fontId="6" fillId="0" borderId="3" xfId="0" applyFont="1" applyBorder="1" applyAlignment="1">
      <alignment horizontal="center" vertical="top" wrapText="1"/>
    </xf>
    <xf numFmtId="0" fontId="4" fillId="0" borderId="3" xfId="0" applyFont="1" applyBorder="1" applyAlignment="1">
      <alignment horizontal="justify" vertical="top" wrapText="1"/>
    </xf>
    <xf numFmtId="0" fontId="6" fillId="0" borderId="3" xfId="0" applyFont="1" applyBorder="1" applyAlignment="1">
      <alignment horizontal="center"/>
    </xf>
    <xf numFmtId="164" fontId="6" fillId="0" borderId="3" xfId="0" quotePrefix="1" applyNumberFormat="1" applyFont="1" applyBorder="1" applyAlignment="1">
      <alignment horizontal="center"/>
    </xf>
    <xf numFmtId="0" fontId="6" fillId="0" borderId="3" xfId="0" applyFont="1" applyBorder="1" applyAlignment="1">
      <alignment horizontal="center" vertical="top" wrapText="1"/>
    </xf>
    <xf numFmtId="0" fontId="6" fillId="0" borderId="3" xfId="0" applyFont="1" applyBorder="1" applyAlignment="1">
      <alignment horizontal="justify" vertical="top" wrapText="1"/>
    </xf>
    <xf numFmtId="2" fontId="6" fillId="0" borderId="3" xfId="0" applyNumberFormat="1" applyFont="1" applyBorder="1" applyAlignment="1">
      <alignment horizontal="center"/>
    </xf>
    <xf numFmtId="2" fontId="6" fillId="0" borderId="3" xfId="0" applyNumberFormat="1" applyFont="1" applyBorder="1" applyAlignment="1">
      <alignment horizontal="center" vertical="top"/>
    </xf>
    <xf numFmtId="1" fontId="6" fillId="0" borderId="3" xfId="0" applyNumberFormat="1" applyFont="1" applyFill="1" applyBorder="1" applyAlignment="1">
      <alignment horizontal="center" vertical="top"/>
    </xf>
    <xf numFmtId="2" fontId="6" fillId="0" borderId="3" xfId="0" applyNumberFormat="1" applyFont="1" applyFill="1" applyBorder="1" applyAlignment="1">
      <alignment horizontal="center" vertical="top"/>
    </xf>
    <xf numFmtId="0" fontId="6" fillId="0" borderId="3" xfId="0" applyFont="1" applyBorder="1" applyAlignment="1">
      <alignment vertical="top"/>
    </xf>
    <xf numFmtId="0" fontId="6" fillId="0" borderId="3" xfId="0" applyFont="1" applyFill="1" applyBorder="1" applyAlignment="1">
      <alignment horizontal="center" vertical="top"/>
    </xf>
    <xf numFmtId="0" fontId="4" fillId="0" borderId="3" xfId="0" applyFont="1" applyFill="1" applyBorder="1" applyAlignment="1">
      <alignment horizontal="justify" vertical="top" wrapText="1"/>
    </xf>
    <xf numFmtId="0" fontId="4" fillId="0" borderId="0" xfId="0" applyFont="1" applyFill="1" applyBorder="1" applyAlignment="1">
      <alignment horizontal="justify" vertical="top" wrapText="1"/>
    </xf>
    <xf numFmtId="0" fontId="6" fillId="0" borderId="0" xfId="0" applyFont="1" applyFill="1" applyBorder="1" applyAlignment="1">
      <alignment horizontal="justify" vertical="top" wrapText="1"/>
    </xf>
    <xf numFmtId="43" fontId="6" fillId="0" borderId="3" xfId="1" applyFont="1" applyFill="1" applyBorder="1" applyAlignment="1">
      <alignment horizontal="center" vertical="top"/>
    </xf>
    <xf numFmtId="0" fontId="6" fillId="0" borderId="0" xfId="0" applyFont="1" applyFill="1" applyBorder="1" applyAlignment="1">
      <alignment horizontal="left" vertical="top" wrapText="1"/>
    </xf>
    <xf numFmtId="0" fontId="4" fillId="0" borderId="0" xfId="0" applyFont="1" applyAlignment="1">
      <alignment horizontal="justify" vertical="top" wrapText="1"/>
    </xf>
    <xf numFmtId="43" fontId="6" fillId="0" borderId="3" xfId="1" quotePrefix="1" applyFont="1" applyFill="1" applyBorder="1" applyAlignment="1">
      <alignment horizontal="center" vertical="top"/>
    </xf>
    <xf numFmtId="0" fontId="4" fillId="0" borderId="0" xfId="0" applyFont="1" applyAlignment="1">
      <alignment horizontal="left" vertical="top"/>
    </xf>
    <xf numFmtId="0" fontId="6" fillId="0" borderId="3" xfId="0" applyFont="1" applyFill="1" applyBorder="1" applyAlignment="1">
      <alignment horizontal="justify" vertical="top" wrapText="1"/>
    </xf>
    <xf numFmtId="0" fontId="0" fillId="0" borderId="3" xfId="0"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8" fillId="0" borderId="3" xfId="0" applyFont="1" applyBorder="1" applyAlignment="1">
      <alignment horizontal="center" vertical="center"/>
    </xf>
    <xf numFmtId="0" fontId="0" fillId="0" borderId="11" xfId="0" applyBorder="1"/>
    <xf numFmtId="0" fontId="0" fillId="0" borderId="12" xfId="0" applyBorder="1"/>
    <xf numFmtId="0" fontId="4" fillId="0" borderId="0" xfId="0" applyFont="1" applyFill="1" applyBorder="1" applyAlignment="1">
      <alignment horizontal="left" vertical="top" wrapText="1"/>
    </xf>
    <xf numFmtId="0" fontId="6" fillId="0" borderId="3" xfId="0" applyFont="1" applyBorder="1" applyAlignment="1">
      <alignment horizontal="center" vertical="top" wrapText="1"/>
    </xf>
    <xf numFmtId="0" fontId="4" fillId="0" borderId="0" xfId="0" applyFont="1" applyAlignment="1">
      <alignment horizontal="left" vertical="top" wrapText="1"/>
    </xf>
    <xf numFmtId="0" fontId="6" fillId="0" borderId="3" xfId="0" applyFont="1" applyBorder="1" applyAlignment="1">
      <alignment horizontal="left" vertical="top" wrapText="1"/>
    </xf>
    <xf numFmtId="0" fontId="6" fillId="0" borderId="3" xfId="0" quotePrefix="1" applyFont="1" applyBorder="1" applyAlignment="1">
      <alignment horizontal="center" vertical="top" wrapText="1"/>
    </xf>
    <xf numFmtId="0" fontId="4" fillId="0" borderId="3" xfId="0" applyFont="1" applyBorder="1" applyAlignment="1">
      <alignment horizontal="left" vertical="top" wrapText="1"/>
    </xf>
    <xf numFmtId="0" fontId="6" fillId="0" borderId="3" xfId="0" applyFont="1" applyBorder="1"/>
    <xf numFmtId="0" fontId="10" fillId="0" borderId="3" xfId="0" applyFont="1" applyBorder="1" applyAlignment="1">
      <alignment horizontal="center" vertical="center" wrapText="1"/>
    </xf>
    <xf numFmtId="0" fontId="11" fillId="0" borderId="3" xfId="0" applyFont="1" applyBorder="1"/>
    <xf numFmtId="0" fontId="4" fillId="0" borderId="3" xfId="0" applyFont="1" applyBorder="1" applyAlignment="1">
      <alignment vertical="top" wrapText="1"/>
    </xf>
    <xf numFmtId="0" fontId="6" fillId="0" borderId="3" xfId="0" applyFont="1" applyBorder="1" applyAlignment="1">
      <alignment horizontal="justify" vertical="top"/>
    </xf>
    <xf numFmtId="1" fontId="6" fillId="0" borderId="3" xfId="0" applyNumberFormat="1" applyFont="1" applyBorder="1" applyAlignment="1">
      <alignment horizontal="center" vertical="top" wrapText="1"/>
    </xf>
    <xf numFmtId="0" fontId="4" fillId="0" borderId="0" xfId="0" applyFont="1" applyBorder="1" applyAlignment="1">
      <alignment horizontal="left" vertical="top"/>
    </xf>
    <xf numFmtId="0" fontId="4" fillId="0" borderId="0" xfId="0" applyFont="1" applyBorder="1" applyAlignment="1">
      <alignment horizontal="justify" vertical="top" wrapText="1"/>
    </xf>
    <xf numFmtId="2" fontId="6" fillId="0" borderId="13" xfId="0" applyNumberFormat="1" applyFont="1" applyBorder="1" applyAlignment="1">
      <alignment horizontal="center" vertical="top"/>
    </xf>
    <xf numFmtId="0" fontId="5" fillId="0" borderId="2" xfId="0" applyFont="1" applyBorder="1" applyAlignment="1">
      <alignment horizontal="center" vertical="top" wrapText="1" shrinkToFit="1"/>
    </xf>
    <xf numFmtId="0" fontId="4" fillId="0" borderId="3" xfId="0" applyFont="1" applyBorder="1" applyAlignment="1">
      <alignment horizontal="justify" vertical="top" wrapText="1"/>
    </xf>
    <xf numFmtId="0" fontId="0" fillId="0" borderId="0" xfId="0" applyBorder="1"/>
    <xf numFmtId="0" fontId="1" fillId="0" borderId="0" xfId="0" applyFont="1"/>
    <xf numFmtId="0" fontId="6" fillId="0" borderId="3" xfId="0" applyFont="1" applyBorder="1" applyAlignment="1">
      <alignment horizontal="center" vertical="top" wrapText="1"/>
    </xf>
    <xf numFmtId="0" fontId="6" fillId="0" borderId="3" xfId="1" applyNumberFormat="1" applyFont="1" applyFill="1" applyBorder="1" applyAlignment="1">
      <alignment horizontal="center" vertical="top" wrapText="1"/>
    </xf>
    <xf numFmtId="0" fontId="6" fillId="0" borderId="3" xfId="0" applyNumberFormat="1" applyFont="1" applyBorder="1" applyAlignment="1">
      <alignment horizontal="center" vertical="top" wrapText="1"/>
    </xf>
    <xf numFmtId="0" fontId="6" fillId="0" borderId="3" xfId="0" applyNumberFormat="1" applyFont="1" applyBorder="1" applyAlignment="1">
      <alignment horizontal="center" vertical="top"/>
    </xf>
    <xf numFmtId="0" fontId="12" fillId="0" borderId="0" xfId="0" applyFont="1"/>
    <xf numFmtId="0" fontId="13" fillId="0" borderId="2" xfId="0" applyFont="1" applyBorder="1"/>
    <xf numFmtId="0" fontId="13" fillId="0" borderId="4" xfId="0" applyFont="1" applyBorder="1"/>
    <xf numFmtId="0" fontId="12" fillId="0" borderId="4"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8" xfId="0" applyFont="1" applyBorder="1"/>
    <xf numFmtId="0" fontId="13" fillId="0" borderId="8" xfId="0" applyFont="1" applyBorder="1" applyAlignment="1">
      <alignment horizontal="center" vertical="center"/>
    </xf>
    <xf numFmtId="0" fontId="6" fillId="0" borderId="3" xfId="0" applyFont="1" applyBorder="1" applyAlignment="1">
      <alignment horizontal="center" vertical="top" wrapText="1"/>
    </xf>
    <xf numFmtId="0" fontId="12" fillId="2" borderId="2" xfId="0" applyFont="1" applyFill="1" applyBorder="1" applyAlignment="1">
      <alignment horizontal="center"/>
    </xf>
    <xf numFmtId="0" fontId="14" fillId="0" borderId="3" xfId="0" applyFont="1" applyFill="1" applyBorder="1" applyAlignment="1">
      <alignment horizontal="center" vertical="top"/>
    </xf>
    <xf numFmtId="0" fontId="14" fillId="0" borderId="3" xfId="0" applyFont="1" applyFill="1" applyBorder="1" applyAlignment="1">
      <alignment horizontal="center"/>
    </xf>
    <xf numFmtId="43" fontId="14" fillId="0" borderId="3" xfId="1" quotePrefix="1" applyFont="1" applyFill="1" applyBorder="1" applyAlignment="1">
      <alignment horizontal="center"/>
    </xf>
    <xf numFmtId="0" fontId="14" fillId="0" borderId="3" xfId="0" applyFont="1" applyFill="1" applyBorder="1" applyAlignment="1">
      <alignment horizontal="center" vertical="center"/>
    </xf>
    <xf numFmtId="0" fontId="6" fillId="0" borderId="0" xfId="0" applyFont="1" applyAlignment="1">
      <alignment horizontal="left" vertical="justify" wrapText="1"/>
    </xf>
    <xf numFmtId="0" fontId="6" fillId="0" borderId="3" xfId="1" quotePrefix="1" applyNumberFormat="1" applyFont="1" applyFill="1" applyBorder="1" applyAlignment="1">
      <alignment horizontal="center" vertical="top" wrapText="1"/>
    </xf>
    <xf numFmtId="0" fontId="4" fillId="0" borderId="0" xfId="0" applyFont="1" applyAlignment="1">
      <alignment horizontal="left" vertical="center" wrapText="1"/>
    </xf>
    <xf numFmtId="0" fontId="4" fillId="0" borderId="3" xfId="0" applyNumberFormat="1" applyFont="1" applyFill="1" applyBorder="1" applyAlignment="1">
      <alignment horizontal="justify" vertical="top" wrapText="1"/>
    </xf>
    <xf numFmtId="0" fontId="4" fillId="0" borderId="3" xfId="0" applyFont="1" applyBorder="1" applyAlignment="1">
      <alignment horizontal="justify" vertical="top" wrapText="1"/>
    </xf>
    <xf numFmtId="0" fontId="6" fillId="0" borderId="3" xfId="0" applyFont="1" applyBorder="1" applyAlignment="1">
      <alignment horizontal="center" vertical="top" wrapText="1"/>
    </xf>
    <xf numFmtId="0" fontId="6" fillId="0" borderId="3" xfId="0" applyFont="1" applyFill="1" applyBorder="1" applyAlignment="1">
      <alignment horizontal="center" vertical="top"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0" fontId="13" fillId="0" borderId="4" xfId="0" applyFont="1" applyBorder="1" applyAlignment="1">
      <alignment horizontal="center" vertical="top" wrapText="1"/>
    </xf>
    <xf numFmtId="0" fontId="1" fillId="0" borderId="4" xfId="0" applyFont="1" applyBorder="1" applyAlignment="1">
      <alignment horizontal="center" vertical="top" wrapText="1"/>
    </xf>
    <xf numFmtId="0" fontId="6" fillId="0" borderId="0" xfId="0" applyFont="1" applyFill="1" applyBorder="1" applyAlignment="1">
      <alignment horizontal="left" vertical="top"/>
    </xf>
    <xf numFmtId="0" fontId="12" fillId="0" borderId="5" xfId="0" applyFont="1" applyBorder="1"/>
    <xf numFmtId="0" fontId="12" fillId="0" borderId="6" xfId="0" applyFont="1" applyBorder="1"/>
    <xf numFmtId="0" fontId="13" fillId="0" borderId="8" xfId="0" applyFont="1" applyBorder="1"/>
    <xf numFmtId="0" fontId="12" fillId="0" borderId="0" xfId="0" applyFont="1" applyFill="1" applyBorder="1" applyAlignment="1">
      <alignment horizontal="center"/>
    </xf>
    <xf numFmtId="0" fontId="13" fillId="0" borderId="0" xfId="0" applyFont="1" applyAlignment="1">
      <alignment horizontal="center"/>
    </xf>
    <xf numFmtId="0" fontId="0" fillId="0" borderId="0" xfId="0" applyFont="1"/>
    <xf numFmtId="0" fontId="0" fillId="0" borderId="4" xfId="0" applyFont="1" applyBorder="1" applyAlignment="1">
      <alignment horizontal="center"/>
    </xf>
    <xf numFmtId="0" fontId="0" fillId="0" borderId="8" xfId="0" applyFont="1" applyBorder="1"/>
    <xf numFmtId="0" fontId="12" fillId="0" borderId="0" xfId="0" applyFont="1" applyBorder="1"/>
    <xf numFmtId="0" fontId="13" fillId="0" borderId="0" xfId="0" applyFont="1" applyBorder="1" applyAlignment="1">
      <alignment horizontal="center" vertical="center"/>
    </xf>
    <xf numFmtId="0" fontId="0" fillId="0" borderId="3" xfId="0" applyFont="1" applyBorder="1" applyAlignment="1">
      <alignment horizontal="center"/>
    </xf>
    <xf numFmtId="0" fontId="12" fillId="0" borderId="2" xfId="0" applyFont="1" applyBorder="1" applyAlignment="1">
      <alignment horizontal="center" wrapText="1"/>
    </xf>
    <xf numFmtId="0" fontId="12" fillId="0" borderId="14" xfId="0" applyFont="1" applyBorder="1" applyAlignment="1">
      <alignment horizontal="center"/>
    </xf>
    <xf numFmtId="0" fontId="13" fillId="0" borderId="3" xfId="0" applyFont="1" applyBorder="1" applyAlignment="1">
      <alignment horizontal="center" vertical="top" wrapText="1"/>
    </xf>
    <xf numFmtId="0" fontId="13" fillId="0" borderId="3" xfId="0" applyFont="1" applyBorder="1"/>
    <xf numFmtId="0" fontId="13" fillId="0" borderId="3" xfId="0" applyFont="1" applyBorder="1" applyAlignment="1">
      <alignment horizontal="center" vertical="center" wrapText="1"/>
    </xf>
    <xf numFmtId="0" fontId="12" fillId="0" borderId="3" xfId="0" applyFont="1" applyBorder="1" applyAlignment="1">
      <alignment horizontal="center" wrapText="1"/>
    </xf>
    <xf numFmtId="0" fontId="12" fillId="0" borderId="3" xfId="0" applyFont="1" applyBorder="1" applyAlignment="1">
      <alignment horizontal="center" vertical="top" wrapText="1"/>
    </xf>
    <xf numFmtId="0" fontId="12" fillId="2" borderId="3" xfId="0" applyFont="1" applyFill="1" applyBorder="1" applyAlignment="1">
      <alignment horizontal="center"/>
    </xf>
    <xf numFmtId="1" fontId="12" fillId="0" borderId="3" xfId="0" applyNumberFormat="1" applyFont="1" applyBorder="1" applyAlignment="1">
      <alignment horizontal="center"/>
    </xf>
    <xf numFmtId="0" fontId="12" fillId="0" borderId="3" xfId="0" applyFont="1" applyBorder="1" applyAlignment="1">
      <alignment horizontal="center" vertical="center" wrapText="1"/>
    </xf>
    <xf numFmtId="0" fontId="0" fillId="0" borderId="3" xfId="0" applyBorder="1"/>
    <xf numFmtId="0" fontId="1" fillId="0" borderId="3" xfId="0" applyFont="1" applyBorder="1" applyAlignment="1">
      <alignment horizontal="center" vertical="top" wrapText="1"/>
    </xf>
    <xf numFmtId="0" fontId="1" fillId="0" borderId="3" xfId="0" applyFont="1" applyBorder="1"/>
    <xf numFmtId="0" fontId="1" fillId="0" borderId="3" xfId="0" applyFont="1" applyBorder="1" applyAlignment="1">
      <alignment horizontal="center" vertical="center" wrapText="1"/>
    </xf>
    <xf numFmtId="0" fontId="12" fillId="0" borderId="14" xfId="0" applyFont="1" applyBorder="1"/>
    <xf numFmtId="0" fontId="0" fillId="0" borderId="0" xfId="0" applyFill="1"/>
    <xf numFmtId="0" fontId="0" fillId="0" borderId="3" xfId="0" applyFont="1" applyFill="1" applyBorder="1" applyAlignment="1">
      <alignment horizontal="center"/>
    </xf>
    <xf numFmtId="0" fontId="0" fillId="0" borderId="14" xfId="0" applyFont="1" applyBorder="1" applyAlignment="1">
      <alignment horizontal="center"/>
    </xf>
    <xf numFmtId="0" fontId="12" fillId="0" borderId="4" xfId="0" applyFont="1" applyBorder="1" applyAlignment="1">
      <alignment horizontal="center" wrapText="1"/>
    </xf>
    <xf numFmtId="0" fontId="1" fillId="0" borderId="5" xfId="0" applyFont="1" applyBorder="1" applyAlignment="1">
      <alignment horizontal="center" vertical="center" wrapText="1"/>
    </xf>
    <xf numFmtId="0" fontId="0" fillId="0" borderId="3" xfId="0" applyFont="1" applyBorder="1" applyAlignment="1">
      <alignment horizontal="center" vertical="center"/>
    </xf>
    <xf numFmtId="0" fontId="9" fillId="0" borderId="0" xfId="0" applyFont="1" applyBorder="1" applyAlignment="1">
      <alignment horizontal="center" vertical="center" wrapText="1"/>
    </xf>
    <xf numFmtId="16"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0" fillId="0" borderId="4" xfId="0" applyBorder="1" applyAlignment="1">
      <alignment horizontal="center" vertical="center"/>
    </xf>
    <xf numFmtId="0" fontId="1" fillId="0"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9" fillId="0" borderId="9" xfId="0" applyFont="1" applyBorder="1" applyAlignment="1">
      <alignment horizontal="center" vertical="center" wrapText="1"/>
    </xf>
    <xf numFmtId="0" fontId="6" fillId="0" borderId="3" xfId="0" applyFont="1" applyBorder="1" applyAlignment="1">
      <alignment horizontal="center" vertical="top" wrapText="1"/>
    </xf>
    <xf numFmtId="0" fontId="4" fillId="0" borderId="3" xfId="0" applyFont="1" applyBorder="1" applyAlignment="1">
      <alignment horizontal="justify" vertical="top" wrapText="1"/>
    </xf>
    <xf numFmtId="0" fontId="0" fillId="0" borderId="4" xfId="0" applyFont="1" applyBorder="1" applyAlignment="1">
      <alignment horizontal="center" vertical="center"/>
    </xf>
    <xf numFmtId="0" fontId="1" fillId="0" borderId="0"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2" fillId="0" borderId="10" xfId="0" applyFont="1" applyBorder="1" applyAlignment="1">
      <alignment horizontal="center"/>
    </xf>
    <xf numFmtId="0" fontId="12" fillId="2" borderId="4" xfId="0" applyFont="1" applyFill="1" applyBorder="1" applyAlignment="1">
      <alignment horizont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13" fillId="2" borderId="8" xfId="0" applyFont="1" applyFill="1" applyBorder="1" applyAlignment="1">
      <alignment horizontal="center" vertical="center"/>
    </xf>
    <xf numFmtId="0" fontId="12" fillId="0" borderId="8" xfId="0" applyFont="1" applyBorder="1" applyAlignment="1">
      <alignment horizontal="center" vertical="center"/>
    </xf>
    <xf numFmtId="0" fontId="12" fillId="2" borderId="4" xfId="0" applyFont="1" applyFill="1" applyBorder="1" applyAlignment="1">
      <alignment horizontal="center" wrapText="1"/>
    </xf>
    <xf numFmtId="0" fontId="12" fillId="2" borderId="8" xfId="0" applyFont="1" applyFill="1" applyBorder="1"/>
    <xf numFmtId="0" fontId="6" fillId="0" borderId="3" xfId="0" applyFont="1" applyBorder="1" applyAlignment="1">
      <alignment horizontal="center" vertical="top" wrapText="1"/>
    </xf>
    <xf numFmtId="0" fontId="6" fillId="0" borderId="0" xfId="0" applyFont="1" applyBorder="1" applyAlignment="1">
      <alignment horizontal="justify" vertical="top" wrapText="1"/>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0" fontId="6" fillId="0" borderId="1" xfId="0" applyFont="1" applyBorder="1" applyAlignment="1">
      <alignment horizontal="center" vertical="top"/>
    </xf>
    <xf numFmtId="2" fontId="6" fillId="0" borderId="1" xfId="0" applyNumberFormat="1" applyFont="1" applyBorder="1" applyAlignment="1">
      <alignment horizontal="center" vertical="top"/>
    </xf>
    <xf numFmtId="0" fontId="6" fillId="0" borderId="3" xfId="0" applyFont="1" applyBorder="1" applyAlignment="1">
      <alignment horizontal="center" vertical="top" wrapText="1"/>
    </xf>
    <xf numFmtId="0" fontId="6" fillId="0" borderId="3" xfId="0" applyFont="1" applyBorder="1" applyAlignment="1">
      <alignment horizontal="center" vertical="top" wrapText="1"/>
    </xf>
    <xf numFmtId="0" fontId="9" fillId="0" borderId="0" xfId="0" applyFont="1" applyFill="1" applyBorder="1" applyAlignment="1">
      <alignment horizontal="center" vertical="center" wrapText="1"/>
    </xf>
    <xf numFmtId="0" fontId="0" fillId="0" borderId="3" xfId="0" applyFill="1" applyBorder="1" applyAlignment="1">
      <alignment horizontal="center"/>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2" borderId="3" xfId="0" applyFill="1" applyBorder="1" applyAlignment="1">
      <alignment horizontal="center" vertical="center"/>
    </xf>
    <xf numFmtId="0" fontId="6" fillId="0" borderId="3" xfId="0" applyFont="1" applyBorder="1" applyAlignment="1">
      <alignment horizontal="center" vertical="top" wrapText="1"/>
    </xf>
    <xf numFmtId="0" fontId="6" fillId="0" borderId="0" xfId="0" applyFont="1" applyAlignment="1">
      <alignment horizontal="justify" vertical="justify" wrapText="1"/>
    </xf>
    <xf numFmtId="0" fontId="5" fillId="0" borderId="3" xfId="0" applyFont="1" applyFill="1" applyBorder="1" applyAlignment="1">
      <alignment horizontal="center" vertical="top"/>
    </xf>
    <xf numFmtId="0" fontId="11" fillId="0" borderId="3" xfId="0" applyFont="1" applyBorder="1" applyAlignment="1">
      <alignment horizontal="center" vertical="top" wrapText="1"/>
    </xf>
    <xf numFmtId="0" fontId="4" fillId="0" borderId="3" xfId="0" applyFont="1" applyBorder="1" applyAlignment="1">
      <alignment horizontal="justify" vertical="top" wrapText="1"/>
    </xf>
    <xf numFmtId="0" fontId="6" fillId="0" borderId="3" xfId="0" applyFont="1" applyBorder="1" applyAlignment="1">
      <alignment horizontal="center" vertical="top" wrapText="1"/>
    </xf>
    <xf numFmtId="0" fontId="4" fillId="0" borderId="3" xfId="0" applyFont="1" applyBorder="1" applyAlignment="1">
      <alignment horizontal="justify" vertical="justify" wrapText="1"/>
    </xf>
    <xf numFmtId="0" fontId="6" fillId="0" borderId="3" xfId="0" applyFont="1" applyBorder="1" applyAlignment="1">
      <alignment horizontal="justify" vertical="justify" wrapText="1"/>
    </xf>
    <xf numFmtId="0" fontId="4" fillId="0" borderId="3" xfId="0" applyFont="1" applyBorder="1" applyAlignment="1">
      <alignment horizontal="justify" vertical="top" wrapText="1"/>
    </xf>
    <xf numFmtId="0" fontId="6" fillId="0" borderId="1" xfId="0" applyFont="1" applyFill="1" applyBorder="1" applyAlignment="1">
      <alignment horizontal="center" vertical="top"/>
    </xf>
    <xf numFmtId="0" fontId="6" fillId="0" borderId="1" xfId="1" applyNumberFormat="1" applyFont="1" applyFill="1" applyBorder="1" applyAlignment="1">
      <alignment horizontal="center" vertical="top" wrapText="1"/>
    </xf>
    <xf numFmtId="0" fontId="6" fillId="0" borderId="1" xfId="0" quotePrefix="1" applyFont="1" applyBorder="1" applyAlignment="1">
      <alignment horizontal="center" vertical="top" wrapText="1"/>
    </xf>
    <xf numFmtId="0" fontId="10" fillId="0" borderId="1" xfId="0" applyFont="1" applyBorder="1" applyAlignment="1">
      <alignment horizontal="center" vertical="center" wrapText="1"/>
    </xf>
    <xf numFmtId="0" fontId="6" fillId="0" borderId="1" xfId="0" applyNumberFormat="1"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Border="1" applyAlignment="1">
      <alignment horizontal="justify" vertical="justify" wrapText="1"/>
    </xf>
    <xf numFmtId="0" fontId="6" fillId="0" borderId="1" xfId="0" applyFont="1" applyFill="1" applyBorder="1" applyAlignment="1">
      <alignment horizontal="justify" vertical="top" wrapText="1"/>
    </xf>
    <xf numFmtId="0" fontId="6" fillId="0" borderId="1" xfId="0" applyNumberFormat="1" applyFont="1" applyBorder="1" applyAlignment="1">
      <alignment horizontal="center" vertical="top"/>
    </xf>
    <xf numFmtId="0" fontId="6" fillId="0" borderId="1" xfId="0" applyFont="1" applyBorder="1"/>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4" fillId="0" borderId="2" xfId="0" applyFont="1" applyBorder="1" applyAlignment="1">
      <alignment horizontal="justify" vertical="top" wrapText="1"/>
    </xf>
    <xf numFmtId="0" fontId="6" fillId="0" borderId="2" xfId="0" quotePrefix="1" applyFont="1" applyBorder="1" applyAlignment="1">
      <alignment horizontal="center" vertical="top"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top"/>
    </xf>
    <xf numFmtId="0" fontId="6" fillId="0" borderId="2" xfId="1" applyNumberFormat="1" applyFont="1" applyFill="1" applyBorder="1" applyAlignment="1">
      <alignment horizontal="center" vertical="top" wrapText="1"/>
    </xf>
    <xf numFmtId="0" fontId="4" fillId="0" borderId="2" xfId="0" applyFont="1" applyBorder="1" applyAlignment="1">
      <alignment horizontal="justify" vertical="top"/>
    </xf>
    <xf numFmtId="2" fontId="6" fillId="0" borderId="18" xfId="0" applyNumberFormat="1" applyFont="1" applyBorder="1" applyAlignment="1">
      <alignment horizontal="center" vertical="top"/>
    </xf>
    <xf numFmtId="0" fontId="6" fillId="0" borderId="10" xfId="1" applyNumberFormat="1" applyFont="1" applyFill="1" applyBorder="1" applyAlignment="1">
      <alignment horizontal="center" vertical="top" wrapText="1"/>
    </xf>
    <xf numFmtId="0" fontId="4" fillId="0" borderId="3" xfId="0" applyFont="1" applyBorder="1" applyAlignment="1">
      <alignment horizontal="justify" vertical="top" wrapText="1"/>
    </xf>
    <xf numFmtId="0" fontId="4" fillId="0" borderId="3" xfId="0" applyFont="1" applyBorder="1" applyAlignment="1">
      <alignment horizontal="justify" vertical="top" wrapText="1"/>
    </xf>
    <xf numFmtId="0" fontId="0" fillId="2" borderId="0" xfId="0" applyFill="1"/>
    <xf numFmtId="0" fontId="1" fillId="2" borderId="1" xfId="0" applyFont="1" applyFill="1" applyBorder="1" applyAlignment="1">
      <alignment horizontal="center" vertical="center" wrapText="1"/>
    </xf>
    <xf numFmtId="0" fontId="0" fillId="2" borderId="4" xfId="0" applyFill="1" applyBorder="1" applyAlignment="1">
      <alignment horizontal="center" vertical="center"/>
    </xf>
    <xf numFmtId="0" fontId="8" fillId="2" borderId="3" xfId="0" applyFont="1" applyFill="1" applyBorder="1" applyAlignment="1">
      <alignment horizontal="center" vertical="center"/>
    </xf>
    <xf numFmtId="0" fontId="0" fillId="3" borderId="0" xfId="0" applyFill="1"/>
    <xf numFmtId="0" fontId="1" fillId="3" borderId="1"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0" xfId="0" applyFill="1"/>
    <xf numFmtId="0" fontId="1" fillId="4" borderId="1"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9" fillId="4"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4" borderId="10" xfId="0" applyFill="1" applyBorder="1" applyAlignment="1">
      <alignment horizontal="center" vertical="center"/>
    </xf>
    <xf numFmtId="0" fontId="0" fillId="4" borderId="15" xfId="0" applyFill="1" applyBorder="1" applyAlignment="1">
      <alignment horizontal="center" vertical="center"/>
    </xf>
    <xf numFmtId="0" fontId="4" fillId="0" borderId="3" xfId="0" applyFont="1" applyBorder="1" applyAlignment="1">
      <alignment horizontal="justify" vertical="top" wrapText="1"/>
    </xf>
    <xf numFmtId="1" fontId="6" fillId="0" borderId="3" xfId="0" quotePrefix="1" applyNumberFormat="1" applyFont="1" applyFill="1" applyBorder="1" applyAlignment="1">
      <alignment horizontal="center" vertical="top"/>
    </xf>
    <xf numFmtId="1" fontId="6" fillId="0" borderId="1" xfId="0" applyNumberFormat="1" applyFont="1" applyFill="1" applyBorder="1" applyAlignment="1">
      <alignment horizontal="center" vertical="top"/>
    </xf>
    <xf numFmtId="2" fontId="6" fillId="0" borderId="1" xfId="0" applyNumberFormat="1" applyFont="1" applyFill="1" applyBorder="1" applyAlignment="1">
      <alignment horizontal="center" vertical="top"/>
    </xf>
    <xf numFmtId="0" fontId="6" fillId="0" borderId="6" xfId="0" applyFont="1" applyFill="1" applyBorder="1" applyAlignment="1">
      <alignment horizontal="left" vertical="top" wrapText="1"/>
    </xf>
    <xf numFmtId="0" fontId="1"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2" xfId="0" applyFont="1" applyBorder="1" applyAlignment="1">
      <alignment horizontal="center" vertical="top" wrapText="1"/>
    </xf>
    <xf numFmtId="0" fontId="0" fillId="0" borderId="4" xfId="0" applyFont="1" applyBorder="1" applyAlignment="1">
      <alignment wrapText="1"/>
    </xf>
    <xf numFmtId="0" fontId="1" fillId="0" borderId="1" xfId="0" applyFont="1" applyBorder="1" applyAlignment="1">
      <alignment horizontal="center"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xf numFmtId="0" fontId="13" fillId="0" borderId="2" xfId="0" applyFont="1" applyBorder="1" applyAlignment="1">
      <alignment horizontal="center" vertical="top" wrapText="1"/>
    </xf>
    <xf numFmtId="0" fontId="12" fillId="0" borderId="4" xfId="0" applyFont="1" applyBorder="1" applyAlignment="1">
      <alignment wrapText="1"/>
    </xf>
    <xf numFmtId="0" fontId="13"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1" xfId="0" applyFont="1" applyBorder="1" applyAlignment="1">
      <alignment horizontal="center" vertical="top"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wrapText="1"/>
    </xf>
    <xf numFmtId="0" fontId="2" fillId="0" borderId="0" xfId="0" applyFont="1" applyAlignment="1">
      <alignment horizontal="center" wrapText="1"/>
    </xf>
    <xf numFmtId="0" fontId="9" fillId="0" borderId="9"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4" fillId="0" borderId="0" xfId="0" applyFont="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justify" vertical="top" wrapText="1"/>
    </xf>
  </cellXfs>
  <cellStyles count="2">
    <cellStyle name="Comma" xfId="1" builtinId="3"/>
    <cellStyle name="Normal"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view="pageBreakPreview" zoomScaleSheetLayoutView="100" workbookViewId="0">
      <pane ySplit="3" topLeftCell="A94" activePane="bottomLeft" state="frozen"/>
      <selection pane="bottomLeft" activeCell="E95" sqref="E95"/>
    </sheetView>
  </sheetViews>
  <sheetFormatPr defaultRowHeight="15" x14ac:dyDescent="0.25"/>
  <cols>
    <col min="1" max="1" width="7" customWidth="1"/>
    <col min="2" max="2" width="7.42578125" customWidth="1"/>
    <col min="3" max="6" width="8" customWidth="1"/>
    <col min="7" max="7" width="8.5703125" customWidth="1"/>
    <col min="8" max="8" width="8.42578125" customWidth="1"/>
    <col min="13" max="13" width="4.85546875" customWidth="1"/>
  </cols>
  <sheetData>
    <row r="1" spans="1:12" ht="18" customHeight="1" x14ac:dyDescent="0.25">
      <c r="A1" s="212" t="s">
        <v>135</v>
      </c>
      <c r="B1" s="213"/>
      <c r="C1" s="213"/>
      <c r="D1" s="213"/>
      <c r="E1" s="213"/>
      <c r="F1" s="213"/>
      <c r="G1" s="213"/>
      <c r="H1" s="213"/>
      <c r="I1" s="213"/>
      <c r="J1" s="213"/>
      <c r="K1" s="213"/>
      <c r="L1" s="214"/>
    </row>
    <row r="2" spans="1:12" ht="28.5" customHeight="1" x14ac:dyDescent="0.25">
      <c r="A2" s="215" t="s">
        <v>4</v>
      </c>
      <c r="B2" s="215" t="s">
        <v>0</v>
      </c>
      <c r="C2" s="217" t="s">
        <v>1</v>
      </c>
      <c r="D2" s="217"/>
      <c r="E2" s="217"/>
      <c r="F2" s="217"/>
      <c r="G2" s="220" t="s">
        <v>6</v>
      </c>
      <c r="H2" s="220" t="s">
        <v>137</v>
      </c>
      <c r="I2" s="212" t="s">
        <v>5</v>
      </c>
      <c r="J2" s="218"/>
      <c r="K2" s="218"/>
      <c r="L2" s="219"/>
    </row>
    <row r="3" spans="1:12" x14ac:dyDescent="0.25">
      <c r="A3" s="216"/>
      <c r="B3" s="216"/>
      <c r="C3" s="91" t="s">
        <v>2</v>
      </c>
      <c r="D3" s="91" t="s">
        <v>3</v>
      </c>
      <c r="E3" s="91">
        <v>45</v>
      </c>
      <c r="F3" s="91">
        <v>90</v>
      </c>
      <c r="G3" s="222"/>
      <c r="H3" s="221"/>
      <c r="I3" s="99">
        <v>1</v>
      </c>
      <c r="J3" s="99">
        <v>2</v>
      </c>
      <c r="K3" s="99">
        <v>1</v>
      </c>
      <c r="L3" s="99">
        <v>2</v>
      </c>
    </row>
    <row r="4" spans="1:12" ht="12" customHeight="1" x14ac:dyDescent="0.25">
      <c r="A4" s="71">
        <v>1</v>
      </c>
      <c r="B4" s="71">
        <v>497.56</v>
      </c>
      <c r="C4" s="71"/>
      <c r="D4" s="71">
        <v>2</v>
      </c>
      <c r="E4" s="71">
        <v>2</v>
      </c>
      <c r="F4" s="71"/>
      <c r="G4" s="71">
        <v>1</v>
      </c>
      <c r="H4" s="71">
        <v>1</v>
      </c>
      <c r="I4" s="76"/>
      <c r="J4" s="71">
        <v>1200</v>
      </c>
      <c r="K4" s="71"/>
      <c r="L4" s="71">
        <v>3000</v>
      </c>
    </row>
    <row r="5" spans="1:12" ht="12" customHeight="1" x14ac:dyDescent="0.25">
      <c r="A5" s="72">
        <v>2</v>
      </c>
      <c r="B5" s="72">
        <v>212.2</v>
      </c>
      <c r="C5" s="72"/>
      <c r="D5" s="72"/>
      <c r="E5" s="72"/>
      <c r="F5" s="72"/>
      <c r="G5" s="72"/>
      <c r="H5" s="72"/>
      <c r="I5" s="72"/>
      <c r="J5" s="72"/>
      <c r="K5" s="72"/>
      <c r="L5" s="72"/>
    </row>
    <row r="6" spans="1:12" ht="12" customHeight="1" x14ac:dyDescent="0.25">
      <c r="A6" s="72">
        <v>3</v>
      </c>
      <c r="B6" s="72">
        <v>677.91</v>
      </c>
      <c r="C6" s="72"/>
      <c r="D6" s="72">
        <v>2</v>
      </c>
      <c r="E6" s="72">
        <v>1</v>
      </c>
      <c r="F6" s="72"/>
      <c r="G6" s="72">
        <v>1</v>
      </c>
      <c r="H6" s="72"/>
      <c r="I6" s="72"/>
      <c r="J6" s="72"/>
      <c r="K6" s="72"/>
      <c r="L6" s="72"/>
    </row>
    <row r="7" spans="1:12" ht="12" customHeight="1" x14ac:dyDescent="0.25">
      <c r="A7" s="72">
        <v>4</v>
      </c>
      <c r="B7" s="72">
        <v>428</v>
      </c>
      <c r="C7" s="72"/>
      <c r="D7" s="72">
        <v>1</v>
      </c>
      <c r="E7" s="72"/>
      <c r="F7" s="72"/>
      <c r="G7" s="72">
        <v>1</v>
      </c>
      <c r="H7" s="72">
        <v>1</v>
      </c>
      <c r="I7" s="72"/>
      <c r="J7" s="111">
        <v>1200</v>
      </c>
      <c r="K7" s="111"/>
      <c r="L7" s="72">
        <f>J7+1800</f>
        <v>3000</v>
      </c>
    </row>
    <row r="8" spans="1:12" ht="12" customHeight="1" x14ac:dyDescent="0.25">
      <c r="A8" s="72">
        <v>5</v>
      </c>
      <c r="B8" s="72">
        <v>436.01</v>
      </c>
      <c r="C8" s="72"/>
      <c r="D8" s="72"/>
      <c r="E8" s="72"/>
      <c r="F8" s="72"/>
      <c r="G8" s="72">
        <v>1</v>
      </c>
      <c r="H8" s="72"/>
      <c r="I8" s="112">
        <v>1000</v>
      </c>
      <c r="J8" s="72"/>
      <c r="K8" s="112">
        <f>I8+1800</f>
        <v>2800</v>
      </c>
      <c r="L8" s="72"/>
    </row>
    <row r="9" spans="1:12" ht="12" customHeight="1" x14ac:dyDescent="0.25">
      <c r="A9" s="72">
        <v>6</v>
      </c>
      <c r="B9" s="72">
        <v>551.79999999999995</v>
      </c>
      <c r="C9" s="72"/>
      <c r="D9" s="72">
        <v>4</v>
      </c>
      <c r="E9" s="72">
        <v>2</v>
      </c>
      <c r="F9" s="72"/>
      <c r="G9" s="72">
        <v>1</v>
      </c>
      <c r="H9" s="72"/>
      <c r="I9" s="72">
        <v>600</v>
      </c>
      <c r="J9" s="72"/>
      <c r="K9" s="112">
        <f t="shared" ref="K9:K14" si="0">I9+1800</f>
        <v>2400</v>
      </c>
      <c r="L9" s="72"/>
    </row>
    <row r="10" spans="1:12" ht="12" customHeight="1" x14ac:dyDescent="0.25">
      <c r="A10" s="72"/>
      <c r="B10" s="72"/>
      <c r="C10" s="72"/>
      <c r="D10" s="72"/>
      <c r="E10" s="72"/>
      <c r="F10" s="72"/>
      <c r="G10" s="72"/>
      <c r="H10" s="72"/>
      <c r="I10" s="72">
        <v>600</v>
      </c>
      <c r="J10" s="72"/>
      <c r="K10" s="112">
        <f t="shared" si="0"/>
        <v>2400</v>
      </c>
      <c r="L10" s="72"/>
    </row>
    <row r="11" spans="1:12" ht="12" customHeight="1" x14ac:dyDescent="0.25">
      <c r="A11" s="72"/>
      <c r="B11" s="72"/>
      <c r="C11" s="72"/>
      <c r="D11" s="72"/>
      <c r="E11" s="72"/>
      <c r="F11" s="72"/>
      <c r="G11" s="72"/>
      <c r="H11" s="72"/>
      <c r="I11" s="72">
        <v>630</v>
      </c>
      <c r="J11" s="72"/>
      <c r="K11" s="112">
        <f t="shared" si="0"/>
        <v>2430</v>
      </c>
      <c r="L11" s="72"/>
    </row>
    <row r="12" spans="1:12" ht="12" customHeight="1" x14ac:dyDescent="0.25">
      <c r="A12" s="72">
        <v>7</v>
      </c>
      <c r="B12" s="72">
        <v>499.01</v>
      </c>
      <c r="C12" s="72"/>
      <c r="D12" s="72">
        <v>7</v>
      </c>
      <c r="E12" s="72">
        <v>1</v>
      </c>
      <c r="F12" s="72">
        <v>1</v>
      </c>
      <c r="G12" s="72">
        <v>1</v>
      </c>
      <c r="H12" s="72">
        <v>1</v>
      </c>
      <c r="I12" s="72"/>
      <c r="J12" s="72">
        <v>1450</v>
      </c>
      <c r="K12" s="72"/>
      <c r="L12" s="72">
        <f>J12+1800</f>
        <v>3250</v>
      </c>
    </row>
    <row r="13" spans="1:12" ht="12" customHeight="1" x14ac:dyDescent="0.25">
      <c r="A13" s="72">
        <v>8</v>
      </c>
      <c r="B13" s="72">
        <v>366.37</v>
      </c>
      <c r="C13" s="72"/>
      <c r="D13" s="72">
        <v>3</v>
      </c>
      <c r="E13" s="72"/>
      <c r="F13" s="72"/>
      <c r="G13" s="72"/>
      <c r="H13" s="72"/>
      <c r="I13" s="72">
        <v>2100</v>
      </c>
      <c r="J13" s="72"/>
      <c r="K13" s="112">
        <f t="shared" si="0"/>
        <v>3900</v>
      </c>
      <c r="L13" s="72"/>
    </row>
    <row r="14" spans="1:12" ht="12" customHeight="1" x14ac:dyDescent="0.25">
      <c r="A14" s="72"/>
      <c r="B14" s="72">
        <v>228.69</v>
      </c>
      <c r="C14" s="72"/>
      <c r="D14" s="72">
        <v>3</v>
      </c>
      <c r="E14" s="72">
        <v>3</v>
      </c>
      <c r="F14" s="72"/>
      <c r="G14" s="72"/>
      <c r="H14" s="72"/>
      <c r="I14" s="72">
        <v>600</v>
      </c>
      <c r="J14" s="72"/>
      <c r="K14" s="112">
        <f t="shared" si="0"/>
        <v>2400</v>
      </c>
      <c r="L14" s="72"/>
    </row>
    <row r="15" spans="1:12" ht="12" customHeight="1" x14ac:dyDescent="0.25">
      <c r="A15" s="72">
        <v>9</v>
      </c>
      <c r="B15" s="72">
        <v>433.41</v>
      </c>
      <c r="C15" s="72"/>
      <c r="D15" s="72">
        <v>6</v>
      </c>
      <c r="E15" s="72">
        <v>1</v>
      </c>
      <c r="F15" s="72"/>
      <c r="G15" s="72">
        <v>1</v>
      </c>
      <c r="H15" s="72">
        <v>1</v>
      </c>
      <c r="I15" s="72"/>
      <c r="J15" s="72"/>
      <c r="K15" s="72"/>
      <c r="L15" s="72"/>
    </row>
    <row r="16" spans="1:12" ht="12" customHeight="1" x14ac:dyDescent="0.25">
      <c r="A16" s="72">
        <v>10</v>
      </c>
      <c r="B16" s="72">
        <v>89.11</v>
      </c>
      <c r="C16" s="72"/>
      <c r="D16" s="72"/>
      <c r="E16" s="72"/>
      <c r="F16" s="72"/>
      <c r="G16" s="72"/>
      <c r="H16" s="72"/>
      <c r="I16" s="72"/>
      <c r="J16" s="72"/>
      <c r="K16" s="72"/>
      <c r="L16" s="72"/>
    </row>
    <row r="17" spans="1:12" ht="12" customHeight="1" x14ac:dyDescent="0.25">
      <c r="A17" s="72"/>
      <c r="B17" s="72">
        <v>144.49</v>
      </c>
      <c r="C17" s="72"/>
      <c r="D17" s="72">
        <v>1</v>
      </c>
      <c r="E17" s="72"/>
      <c r="F17" s="72"/>
      <c r="G17" s="72"/>
      <c r="H17" s="72"/>
      <c r="I17" s="72"/>
      <c r="J17" s="72"/>
      <c r="K17" s="72"/>
      <c r="L17" s="72"/>
    </row>
    <row r="18" spans="1:12" ht="12" customHeight="1" x14ac:dyDescent="0.25">
      <c r="A18" s="72">
        <v>11</v>
      </c>
      <c r="B18" s="72">
        <v>326.73</v>
      </c>
      <c r="C18" s="72"/>
      <c r="D18" s="72">
        <v>1</v>
      </c>
      <c r="E18" s="72"/>
      <c r="F18" s="72"/>
      <c r="G18" s="72"/>
      <c r="H18" s="72"/>
      <c r="I18" s="72"/>
      <c r="J18" s="72"/>
      <c r="K18" s="72"/>
      <c r="L18" s="72"/>
    </row>
    <row r="19" spans="1:12" ht="12" customHeight="1" x14ac:dyDescent="0.25">
      <c r="A19" s="72"/>
      <c r="B19" s="72">
        <v>196.01</v>
      </c>
      <c r="C19" s="72"/>
      <c r="D19" s="72">
        <v>2</v>
      </c>
      <c r="E19" s="72">
        <v>1</v>
      </c>
      <c r="F19" s="72"/>
      <c r="G19" s="72">
        <v>1</v>
      </c>
      <c r="H19" s="72"/>
      <c r="I19" s="72"/>
      <c r="J19" s="72"/>
      <c r="K19" s="72"/>
      <c r="L19" s="72"/>
    </row>
    <row r="20" spans="1:12" ht="12" customHeight="1" x14ac:dyDescent="0.25">
      <c r="A20" s="72">
        <v>12</v>
      </c>
      <c r="B20" s="72">
        <v>172.52</v>
      </c>
      <c r="C20" s="72"/>
      <c r="D20" s="72">
        <v>1</v>
      </c>
      <c r="E20" s="72"/>
      <c r="F20" s="72"/>
      <c r="G20" s="72"/>
      <c r="H20" s="72"/>
      <c r="I20" s="72"/>
      <c r="J20" s="72"/>
      <c r="K20" s="72"/>
      <c r="L20" s="72"/>
    </row>
    <row r="21" spans="1:12" ht="12" customHeight="1" x14ac:dyDescent="0.25">
      <c r="A21" s="72"/>
      <c r="B21" s="72">
        <v>232.23</v>
      </c>
      <c r="C21" s="72"/>
      <c r="D21" s="72"/>
      <c r="E21" s="72"/>
      <c r="F21" s="72"/>
      <c r="G21" s="72"/>
      <c r="H21" s="72"/>
      <c r="I21" s="72"/>
      <c r="J21" s="72"/>
      <c r="K21" s="72"/>
      <c r="L21" s="72"/>
    </row>
    <row r="22" spans="1:12" ht="12" customHeight="1" x14ac:dyDescent="0.25">
      <c r="A22" s="72">
        <v>13</v>
      </c>
      <c r="B22" s="72">
        <v>141.49</v>
      </c>
      <c r="C22" s="72"/>
      <c r="D22" s="72">
        <v>1</v>
      </c>
      <c r="E22" s="72"/>
      <c r="F22" s="72"/>
      <c r="G22" s="72"/>
      <c r="H22" s="72"/>
      <c r="I22" s="72"/>
      <c r="J22" s="72"/>
      <c r="K22" s="72"/>
      <c r="L22" s="72"/>
    </row>
    <row r="23" spans="1:12" ht="12" customHeight="1" x14ac:dyDescent="0.25">
      <c r="A23" s="72"/>
      <c r="B23" s="72">
        <v>268.47000000000003</v>
      </c>
      <c r="C23" s="72"/>
      <c r="D23" s="72"/>
      <c r="E23" s="72"/>
      <c r="F23" s="72"/>
      <c r="G23" s="72"/>
      <c r="H23" s="72"/>
      <c r="I23" s="72"/>
      <c r="J23" s="72"/>
      <c r="K23" s="72"/>
      <c r="L23" s="72"/>
    </row>
    <row r="24" spans="1:12" ht="12" customHeight="1" x14ac:dyDescent="0.25">
      <c r="A24" s="72">
        <v>14</v>
      </c>
      <c r="B24" s="72">
        <v>137.80000000000001</v>
      </c>
      <c r="C24" s="72"/>
      <c r="D24" s="72">
        <v>5</v>
      </c>
      <c r="E24" s="72">
        <v>1</v>
      </c>
      <c r="F24" s="72"/>
      <c r="G24" s="72"/>
      <c r="H24" s="72"/>
      <c r="I24" s="72"/>
      <c r="J24" s="72"/>
      <c r="K24" s="72"/>
      <c r="L24" s="72"/>
    </row>
    <row r="25" spans="1:12" ht="12" customHeight="1" x14ac:dyDescent="0.25">
      <c r="A25" s="72">
        <v>16</v>
      </c>
      <c r="B25" s="72">
        <v>335.19</v>
      </c>
      <c r="C25" s="72"/>
      <c r="D25" s="72">
        <v>1</v>
      </c>
      <c r="E25" s="72"/>
      <c r="F25" s="72"/>
      <c r="G25" s="72">
        <v>1</v>
      </c>
      <c r="H25" s="72">
        <v>1</v>
      </c>
      <c r="I25" s="72">
        <v>600</v>
      </c>
      <c r="J25" s="72"/>
      <c r="K25" s="112">
        <f t="shared" ref="K25" si="1">I25+1800</f>
        <v>2400</v>
      </c>
      <c r="L25" s="72"/>
    </row>
    <row r="26" spans="1:12" ht="12" customHeight="1" x14ac:dyDescent="0.25">
      <c r="A26" s="103">
        <v>17</v>
      </c>
      <c r="B26" s="103">
        <v>23.68</v>
      </c>
      <c r="C26" s="103"/>
      <c r="D26" s="103"/>
      <c r="E26" s="103"/>
      <c r="F26" s="103">
        <v>1</v>
      </c>
      <c r="G26" s="103"/>
      <c r="H26" s="103">
        <v>1</v>
      </c>
      <c r="I26" s="103"/>
      <c r="J26" s="103"/>
      <c r="K26" s="103"/>
      <c r="L26" s="103"/>
    </row>
    <row r="27" spans="1:12" ht="12" customHeight="1" x14ac:dyDescent="0.25">
      <c r="A27" s="103">
        <v>18</v>
      </c>
      <c r="B27" s="103">
        <v>750</v>
      </c>
      <c r="C27" s="103"/>
      <c r="D27" s="103">
        <v>8</v>
      </c>
      <c r="E27" s="103">
        <v>1</v>
      </c>
      <c r="F27" s="103">
        <v>2</v>
      </c>
      <c r="G27" s="103">
        <v>1</v>
      </c>
      <c r="H27" s="103"/>
      <c r="I27" s="103"/>
      <c r="J27" s="103"/>
      <c r="K27" s="103"/>
      <c r="L27" s="103">
        <v>3000</v>
      </c>
    </row>
    <row r="28" spans="1:12" ht="12" customHeight="1" x14ac:dyDescent="0.25">
      <c r="A28" s="103">
        <v>19</v>
      </c>
      <c r="B28" s="103">
        <v>90.8</v>
      </c>
      <c r="C28" s="103"/>
      <c r="D28" s="103">
        <v>1</v>
      </c>
      <c r="E28" s="103"/>
      <c r="F28" s="103"/>
      <c r="G28" s="103">
        <v>1</v>
      </c>
      <c r="H28" s="103"/>
      <c r="I28" s="103"/>
      <c r="J28" s="103"/>
      <c r="K28" s="103"/>
      <c r="L28" s="103"/>
    </row>
    <row r="29" spans="1:12" ht="12" customHeight="1" x14ac:dyDescent="0.25">
      <c r="A29" s="103">
        <v>24</v>
      </c>
      <c r="B29" s="103">
        <v>694.06</v>
      </c>
      <c r="C29" s="103"/>
      <c r="D29" s="103">
        <v>4</v>
      </c>
      <c r="E29" s="103">
        <v>5</v>
      </c>
      <c r="F29" s="103">
        <v>1</v>
      </c>
      <c r="G29" s="103">
        <v>1</v>
      </c>
      <c r="H29" s="103">
        <v>1</v>
      </c>
      <c r="I29" s="103"/>
      <c r="J29" s="103"/>
      <c r="K29" s="103"/>
      <c r="L29" s="103"/>
    </row>
    <row r="30" spans="1:12" ht="12" customHeight="1" x14ac:dyDescent="0.25">
      <c r="A30" s="103">
        <v>25</v>
      </c>
      <c r="B30" s="103">
        <v>225.59</v>
      </c>
      <c r="C30" s="103"/>
      <c r="D30" s="103"/>
      <c r="E30" s="103"/>
      <c r="F30" s="103"/>
      <c r="G30" s="103">
        <v>1</v>
      </c>
      <c r="H30" s="103"/>
      <c r="I30" s="103"/>
      <c r="J30" s="103"/>
      <c r="K30" s="103"/>
      <c r="L30" s="103"/>
    </row>
    <row r="31" spans="1:12" ht="12" customHeight="1" x14ac:dyDescent="0.25">
      <c r="A31" s="103">
        <v>26</v>
      </c>
      <c r="B31" s="103">
        <v>163.05000000000001</v>
      </c>
      <c r="C31" s="103"/>
      <c r="D31" s="103"/>
      <c r="E31" s="103"/>
      <c r="F31" s="103"/>
      <c r="G31" s="103"/>
      <c r="H31" s="103"/>
      <c r="I31" s="103"/>
      <c r="J31" s="103"/>
      <c r="K31" s="103"/>
      <c r="L31" s="103"/>
    </row>
    <row r="32" spans="1:12" ht="12" customHeight="1" x14ac:dyDescent="0.25">
      <c r="A32" s="103">
        <v>27</v>
      </c>
      <c r="B32" s="103">
        <v>229.08</v>
      </c>
      <c r="C32" s="103"/>
      <c r="D32" s="103">
        <v>2</v>
      </c>
      <c r="E32" s="103"/>
      <c r="F32" s="103"/>
      <c r="G32" s="103"/>
      <c r="H32" s="103"/>
      <c r="I32" s="103"/>
      <c r="J32" s="103"/>
      <c r="K32" s="103"/>
      <c r="L32" s="103"/>
    </row>
    <row r="33" spans="1:12" ht="12" customHeight="1" x14ac:dyDescent="0.25">
      <c r="A33" s="103">
        <v>28</v>
      </c>
      <c r="B33" s="103">
        <v>319.66000000000003</v>
      </c>
      <c r="C33" s="103"/>
      <c r="D33" s="103">
        <v>1</v>
      </c>
      <c r="E33" s="103">
        <v>1</v>
      </c>
      <c r="F33" s="103"/>
      <c r="G33" s="103">
        <v>1</v>
      </c>
      <c r="H33" s="103">
        <v>1</v>
      </c>
      <c r="I33" s="103"/>
      <c r="J33" s="103"/>
      <c r="K33" s="103"/>
      <c r="L33" s="103"/>
    </row>
    <row r="34" spans="1:12" ht="12" customHeight="1" x14ac:dyDescent="0.25">
      <c r="A34" s="103">
        <v>29</v>
      </c>
      <c r="B34" s="103">
        <v>198.62</v>
      </c>
      <c r="C34" s="103"/>
      <c r="D34" s="103">
        <v>1</v>
      </c>
      <c r="E34" s="103"/>
      <c r="F34" s="103">
        <v>1</v>
      </c>
      <c r="G34" s="103"/>
      <c r="H34" s="103"/>
      <c r="I34" s="103"/>
      <c r="J34" s="103"/>
      <c r="K34" s="103"/>
      <c r="L34" s="103"/>
    </row>
    <row r="35" spans="1:12" ht="12" customHeight="1" x14ac:dyDescent="0.25">
      <c r="A35" s="103">
        <v>30</v>
      </c>
      <c r="B35" s="103">
        <v>320.48</v>
      </c>
      <c r="C35" s="103"/>
      <c r="D35" s="103">
        <v>1</v>
      </c>
      <c r="E35" s="103"/>
      <c r="F35" s="103"/>
      <c r="G35" s="103"/>
      <c r="H35" s="103"/>
      <c r="I35" s="103"/>
      <c r="J35" s="103"/>
      <c r="K35" s="103"/>
      <c r="L35" s="103"/>
    </row>
    <row r="36" spans="1:12" ht="12" customHeight="1" x14ac:dyDescent="0.25">
      <c r="A36" s="103">
        <v>32</v>
      </c>
      <c r="B36" s="103">
        <v>444.82</v>
      </c>
      <c r="C36" s="103"/>
      <c r="D36" s="103">
        <v>1</v>
      </c>
      <c r="E36" s="103"/>
      <c r="F36" s="103"/>
      <c r="G36" s="103"/>
      <c r="H36" s="103">
        <v>1</v>
      </c>
      <c r="I36" s="103"/>
      <c r="J36" s="103"/>
      <c r="K36" s="103"/>
      <c r="L36" s="103"/>
    </row>
    <row r="37" spans="1:12" ht="12" customHeight="1" x14ac:dyDescent="0.25">
      <c r="A37" s="103">
        <v>33</v>
      </c>
      <c r="B37" s="103">
        <v>120.4</v>
      </c>
      <c r="C37" s="103"/>
      <c r="D37" s="103">
        <v>1</v>
      </c>
      <c r="E37" s="103"/>
      <c r="F37" s="103">
        <v>1</v>
      </c>
      <c r="G37" s="103"/>
      <c r="H37" s="103"/>
      <c r="I37" s="103"/>
      <c r="J37" s="103"/>
      <c r="K37" s="103"/>
      <c r="L37" s="103"/>
    </row>
    <row r="38" spans="1:12" ht="12" customHeight="1" x14ac:dyDescent="0.25">
      <c r="A38" s="103">
        <v>34</v>
      </c>
      <c r="B38" s="103">
        <v>525.11</v>
      </c>
      <c r="C38" s="103"/>
      <c r="D38" s="103">
        <v>4</v>
      </c>
      <c r="E38" s="103">
        <v>9</v>
      </c>
      <c r="F38" s="103">
        <v>2</v>
      </c>
      <c r="G38" s="103">
        <v>1</v>
      </c>
      <c r="H38" s="103">
        <v>1</v>
      </c>
      <c r="I38" s="103">
        <v>1800</v>
      </c>
      <c r="J38" s="103"/>
      <c r="K38" s="112">
        <f t="shared" ref="K38" si="2">I38+1800</f>
        <v>3600</v>
      </c>
      <c r="L38" s="103"/>
    </row>
    <row r="39" spans="1:12" ht="12" customHeight="1" x14ac:dyDescent="0.25">
      <c r="A39" s="103">
        <v>35</v>
      </c>
      <c r="B39" s="103">
        <v>239</v>
      </c>
      <c r="C39" s="103"/>
      <c r="D39" s="103"/>
      <c r="E39" s="103"/>
      <c r="F39" s="103">
        <v>1</v>
      </c>
      <c r="G39" s="103"/>
      <c r="H39" s="103"/>
      <c r="I39" s="103"/>
      <c r="J39" s="103"/>
      <c r="K39" s="103"/>
      <c r="L39" s="103"/>
    </row>
    <row r="40" spans="1:12" ht="12" customHeight="1" x14ac:dyDescent="0.25">
      <c r="A40" s="103">
        <v>36</v>
      </c>
      <c r="B40" s="103">
        <v>711.25</v>
      </c>
      <c r="C40" s="103"/>
      <c r="D40" s="103">
        <v>4</v>
      </c>
      <c r="E40" s="103">
        <v>2</v>
      </c>
      <c r="F40" s="103"/>
      <c r="G40" s="103">
        <v>1</v>
      </c>
      <c r="H40" s="103">
        <v>1</v>
      </c>
      <c r="I40" s="103"/>
      <c r="J40" s="103">
        <v>2750</v>
      </c>
      <c r="K40" s="103"/>
      <c r="L40" s="112">
        <f t="shared" ref="L40" si="3">J40+1800</f>
        <v>4550</v>
      </c>
    </row>
    <row r="41" spans="1:12" s="119" customFormat="1" ht="12" customHeight="1" x14ac:dyDescent="0.25">
      <c r="A41" s="120">
        <v>37</v>
      </c>
      <c r="B41" s="120">
        <v>631.11</v>
      </c>
      <c r="C41" s="120"/>
      <c r="D41" s="120">
        <v>1</v>
      </c>
      <c r="E41" s="120">
        <v>1</v>
      </c>
      <c r="F41" s="120"/>
      <c r="G41" s="120">
        <v>1</v>
      </c>
      <c r="H41" s="120">
        <v>2</v>
      </c>
      <c r="I41" s="120"/>
      <c r="J41" s="120"/>
      <c r="K41" s="120"/>
      <c r="L41" s="120"/>
    </row>
    <row r="42" spans="1:12" s="119" customFormat="1" ht="12" customHeight="1" x14ac:dyDescent="0.25">
      <c r="A42" s="120">
        <v>38</v>
      </c>
      <c r="B42" s="120">
        <v>453.36</v>
      </c>
      <c r="C42" s="120"/>
      <c r="D42" s="120">
        <v>1</v>
      </c>
      <c r="E42" s="120">
        <v>2</v>
      </c>
      <c r="F42" s="120">
        <v>3</v>
      </c>
      <c r="G42" s="120"/>
      <c r="H42" s="120"/>
      <c r="I42" s="120"/>
      <c r="J42" s="120"/>
      <c r="K42" s="120"/>
      <c r="L42" s="120"/>
    </row>
    <row r="43" spans="1:12" ht="12" customHeight="1" x14ac:dyDescent="0.25">
      <c r="A43" s="103">
        <v>39</v>
      </c>
      <c r="B43" s="103">
        <v>467.7</v>
      </c>
      <c r="C43" s="103"/>
      <c r="D43" s="103"/>
      <c r="E43" s="103">
        <v>2</v>
      </c>
      <c r="F43" s="103">
        <v>2</v>
      </c>
      <c r="G43" s="103">
        <v>1</v>
      </c>
      <c r="H43" s="103"/>
      <c r="I43" s="103"/>
      <c r="J43" s="103"/>
      <c r="K43" s="103"/>
      <c r="L43" s="103"/>
    </row>
    <row r="44" spans="1:12" ht="12" customHeight="1" x14ac:dyDescent="0.25">
      <c r="A44" s="103">
        <v>40</v>
      </c>
      <c r="B44" s="103">
        <v>312.16000000000003</v>
      </c>
      <c r="C44" s="103"/>
      <c r="D44" s="103"/>
      <c r="E44" s="103"/>
      <c r="F44" s="103">
        <v>1</v>
      </c>
      <c r="G44" s="103"/>
      <c r="H44" s="103"/>
      <c r="I44" s="103"/>
      <c r="J44" s="103"/>
      <c r="K44" s="103"/>
      <c r="L44" s="103"/>
    </row>
    <row r="45" spans="1:12" ht="12" customHeight="1" x14ac:dyDescent="0.25">
      <c r="A45" s="103">
        <v>41</v>
      </c>
      <c r="B45" s="103">
        <v>477.2</v>
      </c>
      <c r="C45" s="103"/>
      <c r="D45" s="103">
        <v>1</v>
      </c>
      <c r="E45" s="103"/>
      <c r="F45" s="103">
        <v>4</v>
      </c>
      <c r="G45" s="103">
        <v>1</v>
      </c>
      <c r="H45" s="103">
        <v>1</v>
      </c>
      <c r="I45" s="103"/>
      <c r="J45" s="103"/>
      <c r="K45" s="103"/>
      <c r="L45" s="103"/>
    </row>
    <row r="46" spans="1:12" ht="12" customHeight="1" x14ac:dyDescent="0.25">
      <c r="A46" s="103">
        <v>42</v>
      </c>
      <c r="B46" s="103">
        <v>271.60000000000002</v>
      </c>
      <c r="C46" s="103"/>
      <c r="D46" s="103"/>
      <c r="E46" s="103"/>
      <c r="F46" s="103">
        <v>3</v>
      </c>
      <c r="G46" s="103"/>
      <c r="H46" s="103"/>
      <c r="I46" s="103"/>
      <c r="J46" s="103"/>
      <c r="K46" s="103"/>
      <c r="L46" s="103"/>
    </row>
    <row r="47" spans="1:12" ht="12" customHeight="1" x14ac:dyDescent="0.25">
      <c r="A47" s="103">
        <v>44</v>
      </c>
      <c r="B47" s="103">
        <v>198.34</v>
      </c>
      <c r="C47" s="103"/>
      <c r="D47" s="103">
        <v>3</v>
      </c>
      <c r="E47" s="103">
        <v>1</v>
      </c>
      <c r="F47" s="103"/>
      <c r="G47" s="103">
        <v>1</v>
      </c>
      <c r="H47" s="103"/>
      <c r="I47" s="103"/>
      <c r="J47" s="103"/>
      <c r="K47" s="103"/>
      <c r="L47" s="103"/>
    </row>
    <row r="48" spans="1:12" ht="12" customHeight="1" x14ac:dyDescent="0.25">
      <c r="A48" s="103">
        <v>45</v>
      </c>
      <c r="B48" s="103">
        <v>535.88</v>
      </c>
      <c r="C48" s="103"/>
      <c r="D48" s="103"/>
      <c r="E48" s="103">
        <v>2</v>
      </c>
      <c r="F48" s="103">
        <v>6</v>
      </c>
      <c r="G48" s="103">
        <v>1</v>
      </c>
      <c r="H48" s="103">
        <v>1</v>
      </c>
      <c r="I48" s="103"/>
      <c r="J48" s="103"/>
      <c r="K48" s="103"/>
      <c r="L48" s="103"/>
    </row>
    <row r="49" spans="1:12" ht="12" customHeight="1" x14ac:dyDescent="0.25">
      <c r="A49" s="103">
        <v>46</v>
      </c>
      <c r="B49" s="103">
        <v>358.45</v>
      </c>
      <c r="C49" s="103"/>
      <c r="D49" s="103">
        <v>4</v>
      </c>
      <c r="E49" s="103"/>
      <c r="F49" s="103">
        <v>2</v>
      </c>
      <c r="G49" s="103">
        <v>1</v>
      </c>
      <c r="H49" s="103">
        <v>1</v>
      </c>
      <c r="I49" s="103"/>
      <c r="J49" s="103"/>
      <c r="K49" s="103"/>
      <c r="L49" s="103"/>
    </row>
    <row r="50" spans="1:12" ht="12" customHeight="1" x14ac:dyDescent="0.25">
      <c r="A50" s="103">
        <v>47</v>
      </c>
      <c r="B50" s="103">
        <v>750</v>
      </c>
      <c r="C50" s="103"/>
      <c r="D50" s="103">
        <v>2</v>
      </c>
      <c r="E50" s="103">
        <v>2</v>
      </c>
      <c r="F50" s="103"/>
      <c r="G50" s="103">
        <v>1</v>
      </c>
      <c r="H50" s="103"/>
      <c r="I50" s="103">
        <v>1700</v>
      </c>
      <c r="J50" s="103"/>
      <c r="K50" s="112">
        <f t="shared" ref="K50:K52" si="4">I50+1800</f>
        <v>3500</v>
      </c>
      <c r="L50" s="103"/>
    </row>
    <row r="51" spans="1:12" ht="12" customHeight="1" x14ac:dyDescent="0.25">
      <c r="A51" s="103"/>
      <c r="B51" s="103"/>
      <c r="C51" s="103"/>
      <c r="D51" s="103"/>
      <c r="E51" s="103"/>
      <c r="F51" s="103"/>
      <c r="G51" s="103"/>
      <c r="H51" s="103"/>
      <c r="I51" s="103">
        <v>600</v>
      </c>
      <c r="J51" s="103"/>
      <c r="K51" s="112">
        <f t="shared" si="4"/>
        <v>2400</v>
      </c>
      <c r="L51" s="103"/>
    </row>
    <row r="52" spans="1:12" ht="12" customHeight="1" x14ac:dyDescent="0.25">
      <c r="A52" s="103"/>
      <c r="B52" s="103"/>
      <c r="C52" s="103"/>
      <c r="D52" s="103"/>
      <c r="E52" s="103"/>
      <c r="F52" s="103"/>
      <c r="G52" s="103"/>
      <c r="H52" s="103"/>
      <c r="I52" s="103">
        <v>2000</v>
      </c>
      <c r="J52" s="103"/>
      <c r="K52" s="112">
        <f t="shared" si="4"/>
        <v>3800</v>
      </c>
      <c r="L52" s="103"/>
    </row>
    <row r="53" spans="1:12" ht="12" customHeight="1" x14ac:dyDescent="0.25">
      <c r="A53" s="103">
        <v>48</v>
      </c>
      <c r="B53" s="103">
        <v>371.85</v>
      </c>
      <c r="C53" s="103"/>
      <c r="D53" s="103"/>
      <c r="E53" s="103"/>
      <c r="F53" s="103"/>
      <c r="G53" s="103"/>
      <c r="H53" s="103">
        <v>1</v>
      </c>
      <c r="I53" s="103"/>
      <c r="J53" s="103"/>
      <c r="K53" s="103"/>
      <c r="L53" s="103"/>
    </row>
    <row r="54" spans="1:12" ht="12" customHeight="1" x14ac:dyDescent="0.25">
      <c r="A54" s="103">
        <v>49</v>
      </c>
      <c r="B54" s="103">
        <v>375.39</v>
      </c>
      <c r="C54" s="103"/>
      <c r="D54" s="103"/>
      <c r="E54" s="103"/>
      <c r="F54" s="103"/>
      <c r="G54" s="103">
        <v>1</v>
      </c>
      <c r="H54" s="103">
        <v>1</v>
      </c>
      <c r="I54" s="103"/>
      <c r="J54" s="103"/>
      <c r="K54" s="103"/>
      <c r="L54" s="103"/>
    </row>
    <row r="55" spans="1:12" ht="12" customHeight="1" x14ac:dyDescent="0.25">
      <c r="A55" s="103">
        <v>50</v>
      </c>
      <c r="B55" s="103">
        <v>292.05</v>
      </c>
      <c r="C55" s="103"/>
      <c r="D55" s="103">
        <v>1</v>
      </c>
      <c r="E55" s="103"/>
      <c r="F55" s="103">
        <v>1</v>
      </c>
      <c r="G55" s="103"/>
      <c r="H55" s="103"/>
      <c r="I55" s="103"/>
      <c r="J55" s="103"/>
      <c r="K55" s="103"/>
      <c r="L55" s="103"/>
    </row>
    <row r="56" spans="1:12" ht="12" customHeight="1" x14ac:dyDescent="0.25">
      <c r="A56" s="103">
        <v>51</v>
      </c>
      <c r="B56" s="103">
        <v>384.13</v>
      </c>
      <c r="C56" s="103"/>
      <c r="D56" s="103"/>
      <c r="E56" s="103"/>
      <c r="F56" s="103"/>
      <c r="G56" s="103"/>
      <c r="H56" s="103"/>
      <c r="I56" s="103"/>
      <c r="J56" s="103"/>
      <c r="K56" s="103"/>
      <c r="L56" s="103"/>
    </row>
    <row r="57" spans="1:12" ht="12" customHeight="1" x14ac:dyDescent="0.25">
      <c r="A57" s="103">
        <v>52</v>
      </c>
      <c r="B57" s="103">
        <v>167.49</v>
      </c>
      <c r="C57" s="103"/>
      <c r="D57" s="103">
        <v>3</v>
      </c>
      <c r="E57" s="103">
        <v>2</v>
      </c>
      <c r="F57" s="103">
        <v>1</v>
      </c>
      <c r="G57" s="103">
        <v>2</v>
      </c>
      <c r="H57" s="103"/>
      <c r="I57" s="103"/>
      <c r="J57" s="103"/>
      <c r="K57" s="103"/>
      <c r="L57" s="103"/>
    </row>
    <row r="58" spans="1:12" ht="12" customHeight="1" x14ac:dyDescent="0.25">
      <c r="A58" s="103">
        <v>53</v>
      </c>
      <c r="B58" s="103">
        <v>425.96</v>
      </c>
      <c r="C58" s="103"/>
      <c r="D58" s="103">
        <v>6</v>
      </c>
      <c r="E58" s="103">
        <v>1</v>
      </c>
      <c r="F58" s="103"/>
      <c r="G58" s="103">
        <v>2</v>
      </c>
      <c r="H58" s="103"/>
      <c r="I58" s="103"/>
      <c r="J58" s="103"/>
      <c r="K58" s="103"/>
      <c r="L58" s="103"/>
    </row>
    <row r="59" spans="1:12" ht="12" customHeight="1" x14ac:dyDescent="0.25">
      <c r="A59" s="103">
        <v>55</v>
      </c>
      <c r="B59" s="103">
        <v>76.19</v>
      </c>
      <c r="C59" s="103"/>
      <c r="D59" s="103"/>
      <c r="E59" s="103"/>
      <c r="F59" s="103">
        <v>1</v>
      </c>
      <c r="G59" s="103"/>
      <c r="H59" s="103"/>
      <c r="I59" s="103"/>
      <c r="J59" s="103"/>
      <c r="K59" s="103"/>
      <c r="L59" s="103"/>
    </row>
    <row r="60" spans="1:12" ht="12" customHeight="1" x14ac:dyDescent="0.25">
      <c r="A60" s="103">
        <v>57</v>
      </c>
      <c r="B60" s="103">
        <v>285.54000000000002</v>
      </c>
      <c r="C60" s="103"/>
      <c r="D60" s="103">
        <v>1</v>
      </c>
      <c r="E60" s="103"/>
      <c r="F60" s="103">
        <v>2</v>
      </c>
      <c r="G60" s="103"/>
      <c r="H60" s="103"/>
      <c r="I60" s="103"/>
      <c r="J60" s="103"/>
      <c r="K60" s="103"/>
      <c r="L60" s="103"/>
    </row>
    <row r="61" spans="1:12" ht="12" customHeight="1" x14ac:dyDescent="0.25">
      <c r="A61" s="103">
        <v>58</v>
      </c>
      <c r="B61" s="103">
        <v>667.72</v>
      </c>
      <c r="C61" s="103"/>
      <c r="D61" s="103"/>
      <c r="E61" s="103"/>
      <c r="F61" s="103">
        <v>2</v>
      </c>
      <c r="G61" s="103">
        <v>1</v>
      </c>
      <c r="H61" s="103">
        <v>1</v>
      </c>
      <c r="I61" s="103">
        <v>1200</v>
      </c>
      <c r="J61" s="103"/>
      <c r="K61" s="112">
        <f t="shared" ref="K61" si="5">I61+1800</f>
        <v>3000</v>
      </c>
      <c r="L61" s="103"/>
    </row>
    <row r="62" spans="1:12" ht="12" customHeight="1" x14ac:dyDescent="0.25">
      <c r="A62" s="103">
        <v>61</v>
      </c>
      <c r="B62" s="103">
        <v>582.65</v>
      </c>
      <c r="C62" s="103"/>
      <c r="D62" s="103">
        <v>1</v>
      </c>
      <c r="E62" s="103"/>
      <c r="F62" s="103">
        <v>1</v>
      </c>
      <c r="G62" s="103"/>
      <c r="H62" s="103">
        <v>1</v>
      </c>
      <c r="I62" s="103"/>
      <c r="J62" s="103">
        <v>900</v>
      </c>
      <c r="K62" s="103"/>
      <c r="L62" s="103">
        <f>J62+1800</f>
        <v>2700</v>
      </c>
    </row>
    <row r="63" spans="1:12" ht="12" customHeight="1" x14ac:dyDescent="0.25">
      <c r="A63" s="103">
        <v>62</v>
      </c>
      <c r="B63" s="103">
        <v>541.77</v>
      </c>
      <c r="C63" s="103"/>
      <c r="D63" s="103"/>
      <c r="E63" s="103"/>
      <c r="F63" s="103"/>
      <c r="G63" s="103">
        <v>1</v>
      </c>
      <c r="H63" s="103"/>
      <c r="I63" s="103"/>
      <c r="J63" s="103"/>
      <c r="K63" s="103"/>
      <c r="L63" s="103"/>
    </row>
    <row r="64" spans="1:12" ht="12" customHeight="1" x14ac:dyDescent="0.25">
      <c r="A64" s="103">
        <v>63</v>
      </c>
      <c r="B64" s="103">
        <v>593.78</v>
      </c>
      <c r="C64" s="103"/>
      <c r="D64" s="103">
        <v>4</v>
      </c>
      <c r="E64" s="103"/>
      <c r="F64" s="103"/>
      <c r="G64" s="103"/>
      <c r="H64" s="103">
        <v>1</v>
      </c>
      <c r="I64" s="103"/>
      <c r="J64" s="103"/>
      <c r="K64" s="103"/>
      <c r="L64" s="103"/>
    </row>
    <row r="65" spans="1:12" ht="12" customHeight="1" x14ac:dyDescent="0.25">
      <c r="A65" s="103">
        <v>64</v>
      </c>
      <c r="B65" s="103">
        <v>281.66000000000003</v>
      </c>
      <c r="C65" s="103"/>
      <c r="D65" s="103"/>
      <c r="E65" s="103"/>
      <c r="F65" s="103"/>
      <c r="G65" s="103">
        <v>1</v>
      </c>
      <c r="H65" s="103"/>
      <c r="I65" s="103">
        <v>1300</v>
      </c>
      <c r="J65" s="103"/>
      <c r="K65" s="112">
        <f t="shared" ref="K65:K67" si="6">I65+1800</f>
        <v>3100</v>
      </c>
      <c r="L65" s="103"/>
    </row>
    <row r="66" spans="1:12" ht="12" customHeight="1" x14ac:dyDescent="0.25">
      <c r="A66" s="103">
        <v>65</v>
      </c>
      <c r="B66" s="103">
        <v>617.75</v>
      </c>
      <c r="C66" s="103"/>
      <c r="D66" s="103">
        <v>1</v>
      </c>
      <c r="E66" s="103"/>
      <c r="F66" s="103">
        <v>1</v>
      </c>
      <c r="G66" s="103">
        <v>1</v>
      </c>
      <c r="H66" s="103">
        <v>1</v>
      </c>
      <c r="I66" s="103">
        <v>900</v>
      </c>
      <c r="J66" s="103"/>
      <c r="K66" s="112">
        <f t="shared" si="6"/>
        <v>2700</v>
      </c>
      <c r="L66" s="103"/>
    </row>
    <row r="67" spans="1:12" ht="12" customHeight="1" x14ac:dyDescent="0.25">
      <c r="A67" s="103"/>
      <c r="B67" s="103"/>
      <c r="C67" s="103"/>
      <c r="D67" s="103"/>
      <c r="E67" s="103"/>
      <c r="F67" s="103"/>
      <c r="G67" s="103"/>
      <c r="H67" s="103"/>
      <c r="I67" s="103">
        <v>600</v>
      </c>
      <c r="J67" s="103"/>
      <c r="K67" s="112">
        <f t="shared" si="6"/>
        <v>2400</v>
      </c>
      <c r="L67" s="103"/>
    </row>
    <row r="68" spans="1:12" ht="12" customHeight="1" x14ac:dyDescent="0.25">
      <c r="A68" s="103">
        <v>66</v>
      </c>
      <c r="B68" s="103">
        <v>135.35</v>
      </c>
      <c r="C68" s="103"/>
      <c r="D68" s="103"/>
      <c r="E68" s="103"/>
      <c r="F68" s="103"/>
      <c r="G68" s="103"/>
      <c r="H68" s="103"/>
      <c r="I68" s="103"/>
      <c r="J68" s="103"/>
      <c r="K68" s="103"/>
      <c r="L68" s="103"/>
    </row>
    <row r="69" spans="1:12" ht="12" customHeight="1" x14ac:dyDescent="0.25">
      <c r="A69" s="103">
        <v>67</v>
      </c>
      <c r="B69" s="103">
        <v>507.79</v>
      </c>
      <c r="C69" s="103"/>
      <c r="D69" s="103"/>
      <c r="E69" s="103">
        <v>1</v>
      </c>
      <c r="F69" s="103"/>
      <c r="G69" s="103">
        <v>1</v>
      </c>
      <c r="H69" s="103">
        <v>1</v>
      </c>
      <c r="I69" s="103"/>
      <c r="J69" s="103"/>
      <c r="K69" s="103"/>
      <c r="L69" s="103"/>
    </row>
    <row r="70" spans="1:12" ht="12" customHeight="1" x14ac:dyDescent="0.25">
      <c r="A70" s="103">
        <v>68</v>
      </c>
      <c r="B70" s="103">
        <v>665.96</v>
      </c>
      <c r="C70" s="103"/>
      <c r="D70" s="103">
        <v>7</v>
      </c>
      <c r="E70" s="103">
        <v>3</v>
      </c>
      <c r="F70" s="103"/>
      <c r="G70" s="103">
        <v>1</v>
      </c>
      <c r="H70" s="103">
        <v>1</v>
      </c>
      <c r="I70" s="103"/>
      <c r="J70" s="103"/>
      <c r="K70" s="103"/>
      <c r="L70" s="103"/>
    </row>
    <row r="71" spans="1:12" ht="12" customHeight="1" x14ac:dyDescent="0.25">
      <c r="A71" s="103">
        <v>69</v>
      </c>
      <c r="B71" s="103">
        <v>428.72</v>
      </c>
      <c r="C71" s="103"/>
      <c r="D71" s="103"/>
      <c r="E71" s="103">
        <v>3</v>
      </c>
      <c r="F71" s="103"/>
      <c r="G71" s="103">
        <v>1</v>
      </c>
      <c r="H71" s="103">
        <v>1</v>
      </c>
      <c r="I71" s="103"/>
      <c r="J71" s="103"/>
      <c r="K71" s="103"/>
      <c r="L71" s="103"/>
    </row>
    <row r="72" spans="1:12" ht="12" customHeight="1" x14ac:dyDescent="0.25">
      <c r="A72" s="103">
        <v>70</v>
      </c>
      <c r="B72" s="103">
        <v>452.59</v>
      </c>
      <c r="C72" s="103"/>
      <c r="D72" s="103">
        <v>2</v>
      </c>
      <c r="E72" s="103">
        <v>2</v>
      </c>
      <c r="F72" s="103"/>
      <c r="G72" s="103"/>
      <c r="H72" s="103"/>
      <c r="I72" s="103"/>
      <c r="J72" s="103"/>
      <c r="K72" s="103"/>
      <c r="L72" s="103"/>
    </row>
    <row r="73" spans="1:12" ht="12" customHeight="1" x14ac:dyDescent="0.25">
      <c r="A73" s="103">
        <v>71</v>
      </c>
      <c r="B73" s="103">
        <v>553.08000000000004</v>
      </c>
      <c r="C73" s="103"/>
      <c r="D73" s="103"/>
      <c r="E73" s="103"/>
      <c r="F73" s="103"/>
      <c r="G73" s="103"/>
      <c r="H73" s="103"/>
      <c r="I73" s="103"/>
      <c r="J73" s="103"/>
      <c r="K73" s="103"/>
      <c r="L73" s="103"/>
    </row>
    <row r="74" spans="1:12" ht="12" customHeight="1" x14ac:dyDescent="0.25">
      <c r="A74" s="103">
        <v>72</v>
      </c>
      <c r="B74" s="103">
        <v>416.39</v>
      </c>
      <c r="C74" s="103"/>
      <c r="D74" s="103">
        <v>4</v>
      </c>
      <c r="E74" s="103">
        <v>1</v>
      </c>
      <c r="F74" s="103"/>
      <c r="G74" s="103"/>
      <c r="H74" s="103">
        <v>1</v>
      </c>
      <c r="I74" s="103">
        <v>1400</v>
      </c>
      <c r="J74" s="103">
        <v>2300</v>
      </c>
      <c r="K74" s="112">
        <f t="shared" ref="K74" si="7">I74+1800</f>
        <v>3200</v>
      </c>
      <c r="L74" s="103"/>
    </row>
    <row r="75" spans="1:12" ht="12" customHeight="1" x14ac:dyDescent="0.25">
      <c r="A75" s="103">
        <v>73</v>
      </c>
      <c r="B75" s="103">
        <v>336.09</v>
      </c>
      <c r="C75" s="103"/>
      <c r="D75" s="103">
        <v>5</v>
      </c>
      <c r="E75" s="103">
        <v>2</v>
      </c>
      <c r="F75" s="103"/>
      <c r="G75" s="103"/>
      <c r="H75" s="103"/>
      <c r="I75" s="103"/>
      <c r="J75" s="103"/>
      <c r="K75" s="103"/>
      <c r="L75" s="103"/>
    </row>
    <row r="76" spans="1:12" ht="12" customHeight="1" x14ac:dyDescent="0.25">
      <c r="A76" s="103">
        <v>74</v>
      </c>
      <c r="B76" s="103">
        <v>341.34</v>
      </c>
      <c r="C76" s="103"/>
      <c r="D76" s="103">
        <v>3</v>
      </c>
      <c r="E76" s="103">
        <v>1</v>
      </c>
      <c r="F76" s="103"/>
      <c r="G76" s="103"/>
      <c r="H76" s="103"/>
      <c r="I76" s="103"/>
      <c r="J76" s="103"/>
      <c r="K76" s="103"/>
      <c r="L76" s="103"/>
    </row>
    <row r="77" spans="1:12" ht="12" customHeight="1" x14ac:dyDescent="0.25">
      <c r="A77" s="103">
        <v>75</v>
      </c>
      <c r="B77" s="103">
        <v>270.06</v>
      </c>
      <c r="C77" s="103"/>
      <c r="D77" s="103">
        <v>1</v>
      </c>
      <c r="E77" s="103"/>
      <c r="F77" s="103"/>
      <c r="G77" s="103"/>
      <c r="H77" s="103"/>
      <c r="I77" s="103"/>
      <c r="J77" s="103"/>
      <c r="K77" s="103"/>
      <c r="L77" s="103"/>
    </row>
    <row r="78" spans="1:12" ht="12" customHeight="1" x14ac:dyDescent="0.25">
      <c r="A78" s="103">
        <v>76</v>
      </c>
      <c r="B78" s="103">
        <v>312.3</v>
      </c>
      <c r="C78" s="103"/>
      <c r="D78" s="103">
        <v>1</v>
      </c>
      <c r="E78" s="103">
        <v>2</v>
      </c>
      <c r="F78" s="103"/>
      <c r="G78" s="103"/>
      <c r="H78" s="103"/>
      <c r="I78" s="103"/>
      <c r="J78" s="103"/>
      <c r="K78" s="103"/>
      <c r="L78" s="103"/>
    </row>
    <row r="79" spans="1:12" ht="12" customHeight="1" x14ac:dyDescent="0.25">
      <c r="A79" s="103">
        <v>77</v>
      </c>
      <c r="B79" s="103">
        <v>291.12</v>
      </c>
      <c r="C79" s="103"/>
      <c r="D79" s="103">
        <v>1</v>
      </c>
      <c r="E79" s="103">
        <v>1</v>
      </c>
      <c r="F79" s="103"/>
      <c r="G79" s="103"/>
      <c r="H79" s="103"/>
      <c r="I79" s="103"/>
      <c r="J79" s="103"/>
      <c r="K79" s="103"/>
      <c r="L79" s="103"/>
    </row>
    <row r="80" spans="1:12" ht="12" customHeight="1" x14ac:dyDescent="0.25">
      <c r="A80" s="103">
        <v>78</v>
      </c>
      <c r="B80" s="103">
        <v>491.88</v>
      </c>
      <c r="C80" s="103"/>
      <c r="D80" s="103"/>
      <c r="E80" s="103"/>
      <c r="F80" s="103"/>
      <c r="G80" s="103"/>
      <c r="H80" s="103"/>
      <c r="I80" s="103"/>
      <c r="J80" s="103"/>
      <c r="K80" s="103"/>
      <c r="L80" s="103"/>
    </row>
    <row r="81" spans="1:12" ht="12" customHeight="1" x14ac:dyDescent="0.25">
      <c r="A81" s="103">
        <v>81</v>
      </c>
      <c r="B81" s="103">
        <v>510.85</v>
      </c>
      <c r="C81" s="103"/>
      <c r="D81" s="103"/>
      <c r="E81" s="103"/>
      <c r="F81" s="103"/>
      <c r="G81" s="103">
        <v>1</v>
      </c>
      <c r="H81" s="103"/>
      <c r="I81" s="103"/>
      <c r="J81" s="103"/>
      <c r="K81" s="103"/>
      <c r="L81" s="103"/>
    </row>
    <row r="82" spans="1:12" ht="12" customHeight="1" x14ac:dyDescent="0.25">
      <c r="A82" s="103">
        <v>82</v>
      </c>
      <c r="B82" s="103">
        <v>536.35</v>
      </c>
      <c r="C82" s="103"/>
      <c r="D82" s="103"/>
      <c r="E82" s="103"/>
      <c r="F82" s="103"/>
      <c r="G82" s="103">
        <v>1</v>
      </c>
      <c r="H82" s="103"/>
      <c r="I82" s="103">
        <v>600</v>
      </c>
      <c r="J82" s="103"/>
      <c r="K82" s="103">
        <f>I82+1800</f>
        <v>2400</v>
      </c>
      <c r="L82" s="103"/>
    </row>
    <row r="83" spans="1:12" ht="12" customHeight="1" x14ac:dyDescent="0.25">
      <c r="A83" s="103">
        <v>83</v>
      </c>
      <c r="B83" s="103">
        <v>140.91999999999999</v>
      </c>
      <c r="C83" s="103"/>
      <c r="D83" s="103"/>
      <c r="E83" s="103">
        <v>1</v>
      </c>
      <c r="F83" s="103"/>
      <c r="G83" s="103">
        <v>1</v>
      </c>
      <c r="H83" s="103"/>
      <c r="I83" s="103"/>
      <c r="J83" s="103"/>
      <c r="K83" s="103"/>
      <c r="L83" s="103"/>
    </row>
    <row r="84" spans="1:12" ht="12" customHeight="1" x14ac:dyDescent="0.25">
      <c r="A84" s="103">
        <v>86</v>
      </c>
      <c r="B84" s="103">
        <v>513.30999999999995</v>
      </c>
      <c r="C84" s="103"/>
      <c r="D84" s="103">
        <v>2</v>
      </c>
      <c r="E84" s="103"/>
      <c r="F84" s="103"/>
      <c r="G84" s="103"/>
      <c r="H84" s="103"/>
      <c r="I84" s="103">
        <v>1300</v>
      </c>
      <c r="J84" s="103"/>
      <c r="K84" s="103">
        <f>I84+1800</f>
        <v>3100</v>
      </c>
      <c r="L84" s="103"/>
    </row>
    <row r="85" spans="1:12" ht="12" customHeight="1" x14ac:dyDescent="0.25">
      <c r="A85" s="103"/>
      <c r="B85" s="103"/>
      <c r="C85" s="103"/>
      <c r="D85" s="103"/>
      <c r="E85" s="103"/>
      <c r="F85" s="103"/>
      <c r="G85" s="103"/>
      <c r="H85" s="103"/>
      <c r="I85" s="103">
        <v>1150</v>
      </c>
      <c r="J85" s="103"/>
      <c r="K85" s="103">
        <f>I85+1800</f>
        <v>2950</v>
      </c>
      <c r="L85" s="103"/>
    </row>
    <row r="86" spans="1:12" ht="12" customHeight="1" x14ac:dyDescent="0.25">
      <c r="A86" s="103">
        <v>87</v>
      </c>
      <c r="B86" s="103">
        <v>750.48</v>
      </c>
      <c r="C86" s="103"/>
      <c r="D86" s="103"/>
      <c r="E86" s="103"/>
      <c r="F86" s="103"/>
      <c r="G86" s="103">
        <v>1</v>
      </c>
      <c r="H86" s="103">
        <v>2</v>
      </c>
      <c r="I86" s="103"/>
      <c r="J86" s="103">
        <v>900</v>
      </c>
      <c r="K86" s="103"/>
      <c r="L86" s="103">
        <f>J86+1800</f>
        <v>2700</v>
      </c>
    </row>
    <row r="87" spans="1:12" ht="12" customHeight="1" x14ac:dyDescent="0.25">
      <c r="A87" s="103">
        <v>88</v>
      </c>
      <c r="B87" s="103">
        <v>752.48</v>
      </c>
      <c r="C87" s="103"/>
      <c r="D87" s="103"/>
      <c r="E87" s="103"/>
      <c r="F87" s="103"/>
      <c r="G87" s="103">
        <v>1</v>
      </c>
      <c r="H87" s="103"/>
      <c r="I87" s="103">
        <v>1300</v>
      </c>
      <c r="J87" s="103">
        <v>3600</v>
      </c>
      <c r="K87" s="103"/>
      <c r="L87" s="103">
        <f>J87+1800</f>
        <v>5400</v>
      </c>
    </row>
    <row r="88" spans="1:12" ht="12" customHeight="1" x14ac:dyDescent="0.25">
      <c r="A88" s="103">
        <v>89</v>
      </c>
      <c r="B88" s="103">
        <v>749.14</v>
      </c>
      <c r="C88" s="103"/>
      <c r="D88" s="103">
        <v>6</v>
      </c>
      <c r="E88" s="103"/>
      <c r="F88" s="103"/>
      <c r="G88" s="103">
        <v>1</v>
      </c>
      <c r="H88" s="103">
        <v>1</v>
      </c>
      <c r="I88" s="103">
        <v>600</v>
      </c>
      <c r="J88" s="103"/>
      <c r="K88" s="103">
        <f t="shared" ref="K88:K90" si="8">I88+1800</f>
        <v>2400</v>
      </c>
      <c r="L88" s="103"/>
    </row>
    <row r="89" spans="1:12" ht="12" customHeight="1" x14ac:dyDescent="0.25">
      <c r="A89" s="103"/>
      <c r="B89" s="103"/>
      <c r="C89" s="103"/>
      <c r="D89" s="103"/>
      <c r="E89" s="103"/>
      <c r="F89" s="103"/>
      <c r="G89" s="103"/>
      <c r="H89" s="103"/>
      <c r="I89" s="103">
        <v>800</v>
      </c>
      <c r="J89" s="103"/>
      <c r="K89" s="103">
        <f t="shared" si="8"/>
        <v>2600</v>
      </c>
      <c r="L89" s="103"/>
    </row>
    <row r="90" spans="1:12" ht="12" customHeight="1" x14ac:dyDescent="0.25">
      <c r="A90" s="103">
        <v>90</v>
      </c>
      <c r="B90" s="103">
        <v>521.57000000000005</v>
      </c>
      <c r="C90" s="103"/>
      <c r="D90" s="103"/>
      <c r="E90" s="103"/>
      <c r="F90" s="103"/>
      <c r="G90" s="103"/>
      <c r="H90" s="103"/>
      <c r="I90" s="103">
        <v>800</v>
      </c>
      <c r="J90" s="103"/>
      <c r="K90" s="103">
        <f t="shared" si="8"/>
        <v>2600</v>
      </c>
      <c r="L90" s="103"/>
    </row>
    <row r="91" spans="1:12" ht="12" customHeight="1" x14ac:dyDescent="0.25">
      <c r="A91" s="103">
        <v>91</v>
      </c>
      <c r="B91" s="103">
        <v>308.72000000000003</v>
      </c>
      <c r="C91" s="103"/>
      <c r="D91" s="103"/>
      <c r="E91" s="103"/>
      <c r="F91" s="103"/>
      <c r="G91" s="103"/>
      <c r="H91" s="103"/>
      <c r="I91" s="103"/>
      <c r="J91" s="103"/>
      <c r="K91" s="103"/>
      <c r="L91" s="103"/>
    </row>
    <row r="92" spans="1:12" ht="12" customHeight="1" x14ac:dyDescent="0.25">
      <c r="A92" s="103">
        <v>92</v>
      </c>
      <c r="B92" s="103">
        <v>323.27999999999997</v>
      </c>
      <c r="C92" s="103"/>
      <c r="D92" s="103"/>
      <c r="E92" s="103"/>
      <c r="F92" s="103"/>
      <c r="G92" s="103"/>
      <c r="H92" s="103"/>
      <c r="I92" s="103"/>
      <c r="J92" s="103"/>
      <c r="K92" s="103"/>
      <c r="L92" s="103"/>
    </row>
    <row r="93" spans="1:12" ht="12" customHeight="1" x14ac:dyDescent="0.25">
      <c r="A93" s="103">
        <v>93</v>
      </c>
      <c r="B93" s="103">
        <v>496.68</v>
      </c>
      <c r="C93" s="103"/>
      <c r="D93" s="103">
        <v>4</v>
      </c>
      <c r="E93" s="103">
        <v>2</v>
      </c>
      <c r="F93" s="103"/>
      <c r="G93" s="103">
        <v>1</v>
      </c>
      <c r="H93" s="103"/>
      <c r="I93" s="103"/>
      <c r="J93" s="103"/>
      <c r="K93" s="103"/>
      <c r="L93" s="103"/>
    </row>
    <row r="94" spans="1:12" ht="12" customHeight="1" x14ac:dyDescent="0.25">
      <c r="A94" s="103">
        <v>94</v>
      </c>
      <c r="B94" s="103">
        <v>748.61</v>
      </c>
      <c r="C94" s="103"/>
      <c r="D94" s="103">
        <v>4</v>
      </c>
      <c r="E94" s="103">
        <v>4</v>
      </c>
      <c r="F94" s="103"/>
      <c r="G94" s="103">
        <v>1</v>
      </c>
      <c r="H94" s="103">
        <v>1</v>
      </c>
      <c r="I94" s="103"/>
      <c r="J94" s="103"/>
      <c r="K94" s="103"/>
      <c r="L94" s="103"/>
    </row>
    <row r="95" spans="1:12" ht="12" customHeight="1" x14ac:dyDescent="0.25">
      <c r="A95" s="103">
        <v>97</v>
      </c>
      <c r="B95" s="103">
        <v>182.33</v>
      </c>
      <c r="C95" s="103"/>
      <c r="D95" s="103">
        <v>1</v>
      </c>
      <c r="E95" s="103">
        <v>1</v>
      </c>
      <c r="F95" s="103"/>
      <c r="G95" s="103"/>
      <c r="H95" s="103"/>
      <c r="I95" s="103"/>
      <c r="J95" s="103"/>
      <c r="K95" s="103"/>
      <c r="L95" s="103"/>
    </row>
    <row r="96" spans="1:12" ht="12" customHeight="1" x14ac:dyDescent="0.25">
      <c r="A96" s="103">
        <v>100</v>
      </c>
      <c r="B96" s="103">
        <v>432.47</v>
      </c>
      <c r="C96" s="103"/>
      <c r="D96" s="103">
        <v>1</v>
      </c>
      <c r="E96" s="103"/>
      <c r="F96" s="103">
        <v>1</v>
      </c>
      <c r="G96" s="103"/>
      <c r="H96" s="103"/>
      <c r="I96" s="103"/>
      <c r="J96" s="103">
        <v>900</v>
      </c>
      <c r="K96" s="103"/>
      <c r="L96" s="103">
        <f>J961800</f>
        <v>0</v>
      </c>
    </row>
    <row r="97" spans="1:14" ht="12" customHeight="1" x14ac:dyDescent="0.25">
      <c r="A97" s="103">
        <v>102</v>
      </c>
      <c r="B97" s="103">
        <v>233.22</v>
      </c>
      <c r="C97" s="103"/>
      <c r="D97" s="103">
        <v>4</v>
      </c>
      <c r="E97" s="103"/>
      <c r="F97" s="103"/>
      <c r="G97" s="103"/>
      <c r="H97" s="103"/>
      <c r="I97" s="103"/>
      <c r="J97" s="103"/>
      <c r="K97" s="103"/>
      <c r="L97" s="103"/>
    </row>
    <row r="98" spans="1:14" ht="12" customHeight="1" x14ac:dyDescent="0.25">
      <c r="A98" s="103">
        <v>105</v>
      </c>
      <c r="B98" s="103">
        <v>493.7</v>
      </c>
      <c r="C98" s="103"/>
      <c r="D98" s="103"/>
      <c r="E98" s="103"/>
      <c r="F98" s="103"/>
      <c r="G98" s="103">
        <v>1</v>
      </c>
      <c r="H98" s="103"/>
      <c r="I98" s="103"/>
      <c r="J98" s="103"/>
      <c r="K98" s="103"/>
      <c r="L98" s="103"/>
    </row>
    <row r="99" spans="1:14" ht="12" customHeight="1" x14ac:dyDescent="0.25">
      <c r="A99" s="103">
        <v>106</v>
      </c>
      <c r="B99" s="103">
        <v>490.77</v>
      </c>
      <c r="C99" s="103"/>
      <c r="D99" s="103">
        <v>6</v>
      </c>
      <c r="E99" s="103"/>
      <c r="F99" s="103"/>
      <c r="G99" s="103">
        <v>2</v>
      </c>
      <c r="H99" s="103"/>
      <c r="I99" s="103">
        <v>2400</v>
      </c>
      <c r="J99" s="103">
        <f>I99+1800</f>
        <v>4200</v>
      </c>
      <c r="K99" s="103"/>
      <c r="L99" s="103"/>
    </row>
    <row r="100" spans="1:14" ht="12" customHeight="1" x14ac:dyDescent="0.25">
      <c r="A100" s="103"/>
      <c r="B100" s="103"/>
      <c r="C100" s="103"/>
      <c r="D100" s="103"/>
      <c r="E100" s="103"/>
      <c r="F100" s="103"/>
      <c r="G100" s="103"/>
      <c r="H100" s="103"/>
      <c r="I100" s="103"/>
      <c r="J100" s="103"/>
      <c r="K100" s="103"/>
      <c r="L100" s="103"/>
    </row>
    <row r="101" spans="1:14" ht="12" customHeight="1" x14ac:dyDescent="0.25">
      <c r="A101" s="103"/>
      <c r="B101" s="103"/>
      <c r="C101" s="103"/>
      <c r="D101" s="103"/>
      <c r="E101" s="103"/>
      <c r="F101" s="103"/>
      <c r="G101" s="103"/>
      <c r="H101" s="103"/>
      <c r="I101" s="103"/>
      <c r="J101" s="103"/>
      <c r="K101" s="103"/>
      <c r="L101" s="103"/>
    </row>
    <row r="102" spans="1:14" ht="12" customHeight="1" x14ac:dyDescent="0.25">
      <c r="A102" s="103"/>
      <c r="B102" s="103"/>
      <c r="C102" s="103"/>
      <c r="D102" s="103"/>
      <c r="E102" s="103"/>
      <c r="F102" s="103"/>
      <c r="G102" s="103"/>
      <c r="H102" s="103"/>
      <c r="I102" s="103"/>
      <c r="J102" s="103"/>
      <c r="K102" s="103"/>
      <c r="L102" s="103"/>
    </row>
    <row r="103" spans="1:14" ht="12" customHeight="1" x14ac:dyDescent="0.25">
      <c r="A103" s="103"/>
      <c r="B103" s="103"/>
      <c r="C103" s="103"/>
      <c r="D103" s="103"/>
      <c r="E103" s="103"/>
      <c r="F103" s="103"/>
      <c r="G103" s="103"/>
      <c r="H103" s="103"/>
      <c r="I103" s="103"/>
      <c r="J103" s="103"/>
      <c r="K103" s="103"/>
      <c r="L103" s="103"/>
    </row>
    <row r="104" spans="1:14" ht="12" customHeight="1" x14ac:dyDescent="0.25">
      <c r="A104" s="103"/>
      <c r="B104" s="103"/>
      <c r="C104" s="103"/>
      <c r="D104" s="103"/>
      <c r="E104" s="103"/>
      <c r="F104" s="103"/>
      <c r="G104" s="103"/>
      <c r="H104" s="103"/>
      <c r="I104" s="103"/>
      <c r="J104" s="103"/>
      <c r="K104" s="103"/>
      <c r="L104" s="103"/>
    </row>
    <row r="105" spans="1:14" ht="12" customHeight="1" thickBot="1" x14ac:dyDescent="0.3">
      <c r="A105" s="121"/>
      <c r="B105" s="121"/>
      <c r="C105" s="121"/>
      <c r="D105" s="121"/>
      <c r="E105" s="121"/>
      <c r="F105" s="121"/>
      <c r="G105" s="121"/>
      <c r="H105" s="121"/>
      <c r="I105" s="121"/>
      <c r="J105" s="121"/>
      <c r="K105" s="121"/>
      <c r="L105" s="121"/>
      <c r="M105" s="61"/>
      <c r="N105" s="61"/>
    </row>
    <row r="106" spans="1:14" ht="24" customHeight="1" thickBot="1" x14ac:dyDescent="0.3">
      <c r="A106" s="100"/>
      <c r="B106" s="8">
        <f>SUM(B4:B105)</f>
        <v>34937.879999999997</v>
      </c>
      <c r="C106" s="8"/>
      <c r="D106" s="8">
        <f t="shared" ref="D106:H106" si="9">SUM(D4:D105)</f>
        <v>149</v>
      </c>
      <c r="E106" s="8">
        <f t="shared" si="9"/>
        <v>67</v>
      </c>
      <c r="F106" s="8">
        <f t="shared" si="9"/>
        <v>41</v>
      </c>
      <c r="G106" s="8">
        <f t="shared" si="9"/>
        <v>46</v>
      </c>
      <c r="H106" s="8">
        <f t="shared" si="9"/>
        <v>30</v>
      </c>
      <c r="I106" s="8"/>
      <c r="J106" s="8"/>
      <c r="K106" s="137">
        <f>SUM(K4:K105)</f>
        <v>62480</v>
      </c>
      <c r="L106" s="138">
        <f>SUM(L4:L105)</f>
        <v>27600</v>
      </c>
      <c r="M106" s="136"/>
      <c r="N106" s="61"/>
    </row>
    <row r="107" spans="1:14" x14ac:dyDescent="0.25">
      <c r="A107" s="98"/>
      <c r="B107" s="98"/>
      <c r="C107" s="98"/>
      <c r="D107" s="98"/>
      <c r="E107" s="98"/>
      <c r="F107" s="98"/>
      <c r="G107" s="98"/>
      <c r="H107" s="98"/>
      <c r="I107" s="98"/>
      <c r="J107" s="98"/>
      <c r="K107" s="98"/>
      <c r="L107" s="98"/>
    </row>
    <row r="108" spans="1:14" x14ac:dyDescent="0.25">
      <c r="A108" s="98"/>
      <c r="B108" s="98"/>
      <c r="C108" s="98"/>
      <c r="D108" s="98"/>
      <c r="E108" s="98"/>
      <c r="F108" s="98"/>
      <c r="G108" s="98"/>
      <c r="H108" s="98"/>
      <c r="I108" s="98"/>
      <c r="J108" s="98"/>
      <c r="K108" s="98"/>
      <c r="L108" s="98"/>
    </row>
    <row r="109" spans="1:14" x14ac:dyDescent="0.25">
      <c r="A109" s="98"/>
      <c r="B109" s="98"/>
      <c r="C109" s="98"/>
      <c r="D109" s="98"/>
      <c r="E109" s="98"/>
      <c r="F109" s="98"/>
      <c r="G109" s="98"/>
      <c r="H109" s="98"/>
      <c r="I109" s="98"/>
      <c r="J109" s="98"/>
      <c r="K109" s="98"/>
      <c r="L109" s="98"/>
    </row>
    <row r="110" spans="1:14" x14ac:dyDescent="0.25">
      <c r="A110" s="98"/>
      <c r="B110" s="98"/>
      <c r="C110" s="98"/>
      <c r="D110" s="98"/>
      <c r="E110" s="98"/>
      <c r="F110" s="98"/>
      <c r="G110" s="98"/>
      <c r="H110" s="98"/>
      <c r="I110" s="98"/>
      <c r="J110" s="98"/>
      <c r="K110" s="98"/>
      <c r="L110" s="98"/>
    </row>
    <row r="111" spans="1:14" x14ac:dyDescent="0.25">
      <c r="A111" s="98"/>
      <c r="B111" s="98"/>
      <c r="C111" s="98"/>
      <c r="D111" s="98"/>
      <c r="E111" s="98"/>
      <c r="F111" s="98"/>
      <c r="G111" s="98"/>
      <c r="H111" s="98"/>
      <c r="I111" s="98"/>
      <c r="J111" s="98"/>
      <c r="K111" s="98"/>
      <c r="L111" s="98"/>
    </row>
    <row r="112" spans="1:14" x14ac:dyDescent="0.25">
      <c r="A112" s="98"/>
      <c r="B112" s="98"/>
      <c r="C112" s="98"/>
      <c r="D112" s="98"/>
      <c r="E112" s="98"/>
      <c r="F112" s="98"/>
      <c r="G112" s="98"/>
      <c r="H112" s="98"/>
      <c r="I112" s="98"/>
      <c r="J112" s="98"/>
      <c r="K112" s="98"/>
      <c r="L112" s="98"/>
    </row>
    <row r="113" spans="1:12" x14ac:dyDescent="0.25">
      <c r="A113" s="98"/>
      <c r="B113" s="98"/>
      <c r="C113" s="98"/>
      <c r="D113" s="98"/>
      <c r="E113" s="98"/>
      <c r="F113" s="98"/>
      <c r="G113" s="98"/>
      <c r="H113" s="98"/>
      <c r="I113" s="98"/>
      <c r="J113" s="98"/>
      <c r="K113" s="98"/>
      <c r="L113" s="98"/>
    </row>
    <row r="114" spans="1:12" x14ac:dyDescent="0.25">
      <c r="A114" s="98"/>
      <c r="B114" s="98"/>
      <c r="C114" s="98"/>
      <c r="D114" s="98"/>
      <c r="E114" s="98"/>
      <c r="F114" s="98"/>
      <c r="G114" s="98"/>
      <c r="H114" s="98"/>
      <c r="I114" s="98"/>
      <c r="J114" s="98"/>
      <c r="K114" s="98"/>
      <c r="L114" s="98"/>
    </row>
    <row r="115" spans="1:12" x14ac:dyDescent="0.25">
      <c r="A115" s="98"/>
      <c r="B115" s="98"/>
      <c r="C115" s="98"/>
      <c r="D115" s="98"/>
      <c r="E115" s="98"/>
      <c r="F115" s="98"/>
      <c r="G115" s="98"/>
      <c r="H115" s="98"/>
      <c r="I115" s="98"/>
      <c r="J115" s="98"/>
      <c r="K115" s="98"/>
      <c r="L115" s="98"/>
    </row>
    <row r="116" spans="1:12" x14ac:dyDescent="0.25">
      <c r="A116" s="98"/>
      <c r="B116" s="98"/>
      <c r="C116" s="98"/>
      <c r="D116" s="98"/>
      <c r="E116" s="98"/>
      <c r="F116" s="98"/>
      <c r="G116" s="98"/>
      <c r="H116" s="98"/>
      <c r="I116" s="98"/>
      <c r="J116" s="98"/>
      <c r="K116" s="98"/>
      <c r="L116" s="98"/>
    </row>
    <row r="117" spans="1:12" x14ac:dyDescent="0.25">
      <c r="A117" s="98"/>
      <c r="B117" s="98"/>
      <c r="C117" s="98"/>
      <c r="D117" s="98"/>
      <c r="E117" s="98"/>
      <c r="F117" s="98"/>
      <c r="G117" s="98"/>
      <c r="H117" s="98"/>
      <c r="I117" s="98"/>
      <c r="J117" s="98"/>
      <c r="K117" s="98"/>
      <c r="L117" s="98"/>
    </row>
    <row r="118" spans="1:12" x14ac:dyDescent="0.25">
      <c r="A118" s="67"/>
      <c r="B118" s="67"/>
      <c r="C118" s="67"/>
      <c r="D118" s="67"/>
      <c r="E118" s="67"/>
      <c r="F118" s="67"/>
      <c r="G118" s="67"/>
      <c r="H118" s="67"/>
      <c r="I118" s="67"/>
      <c r="J118" s="67"/>
      <c r="K118" s="67"/>
      <c r="L118" s="67"/>
    </row>
    <row r="119" spans="1:12" x14ac:dyDescent="0.25">
      <c r="A119" s="67"/>
      <c r="B119" s="67"/>
      <c r="C119" s="67"/>
      <c r="D119" s="67"/>
      <c r="E119" s="67"/>
      <c r="F119" s="67"/>
      <c r="G119" s="67"/>
      <c r="H119" s="67"/>
      <c r="I119" s="67"/>
      <c r="J119" s="67"/>
      <c r="K119" s="67"/>
      <c r="L119" s="67"/>
    </row>
    <row r="120" spans="1:12" x14ac:dyDescent="0.25">
      <c r="A120" s="67"/>
      <c r="B120" s="67"/>
      <c r="C120" s="67"/>
      <c r="D120" s="67"/>
      <c r="E120" s="67"/>
      <c r="F120" s="67"/>
      <c r="G120" s="67"/>
      <c r="H120" s="67"/>
      <c r="I120" s="67"/>
      <c r="J120" s="67"/>
      <c r="K120" s="67"/>
      <c r="L120" s="67"/>
    </row>
    <row r="121" spans="1:12" x14ac:dyDescent="0.25">
      <c r="A121" s="67"/>
      <c r="B121" s="67"/>
      <c r="C121" s="67"/>
      <c r="D121" s="67"/>
      <c r="E121" s="67"/>
      <c r="F121" s="67"/>
      <c r="G121" s="67"/>
      <c r="H121" s="67"/>
      <c r="I121" s="67"/>
      <c r="J121" s="67"/>
      <c r="K121" s="67"/>
      <c r="L121" s="67"/>
    </row>
  </sheetData>
  <mergeCells count="7">
    <mergeCell ref="A1:L1"/>
    <mergeCell ref="A2:A3"/>
    <mergeCell ref="B2:B3"/>
    <mergeCell ref="C2:F2"/>
    <mergeCell ref="I2:L2"/>
    <mergeCell ref="H2:H3"/>
    <mergeCell ref="G2:G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workbookViewId="0">
      <pane ySplit="3" topLeftCell="A35" activePane="bottomLeft" state="frozen"/>
      <selection pane="bottomLeft" activeCell="K29" sqref="K29"/>
    </sheetView>
  </sheetViews>
  <sheetFormatPr defaultRowHeight="15" x14ac:dyDescent="0.25"/>
  <cols>
    <col min="1" max="1" width="6.42578125" customWidth="1"/>
    <col min="2" max="2" width="7.42578125" customWidth="1"/>
    <col min="3" max="4" width="7.28515625" customWidth="1"/>
    <col min="5" max="5" width="7.140625" customWidth="1"/>
    <col min="6" max="6" width="6.7109375" customWidth="1"/>
  </cols>
  <sheetData>
    <row r="1" spans="1:12" x14ac:dyDescent="0.25">
      <c r="A1" s="93"/>
      <c r="B1" s="94"/>
      <c r="C1" s="227" t="s">
        <v>136</v>
      </c>
      <c r="D1" s="227"/>
      <c r="E1" s="227"/>
      <c r="F1" s="227"/>
      <c r="G1" s="227"/>
      <c r="H1" s="227"/>
      <c r="I1" s="227"/>
      <c r="J1" s="227"/>
      <c r="K1" s="227"/>
      <c r="L1" s="228"/>
    </row>
    <row r="2" spans="1:12" ht="15" customHeight="1" x14ac:dyDescent="0.25">
      <c r="A2" s="223" t="s">
        <v>4</v>
      </c>
      <c r="B2" s="223" t="s">
        <v>0</v>
      </c>
      <c r="C2" s="229" t="s">
        <v>1</v>
      </c>
      <c r="D2" s="229"/>
      <c r="E2" s="229"/>
      <c r="F2" s="229"/>
      <c r="G2" s="225" t="s">
        <v>6</v>
      </c>
      <c r="H2" s="225" t="s">
        <v>137</v>
      </c>
      <c r="I2" s="231" t="s">
        <v>5</v>
      </c>
      <c r="J2" s="232"/>
      <c r="K2" s="232"/>
      <c r="L2" s="233"/>
    </row>
    <row r="3" spans="1:12" x14ac:dyDescent="0.25">
      <c r="A3" s="224"/>
      <c r="B3" s="224"/>
      <c r="C3" s="90" t="s">
        <v>2</v>
      </c>
      <c r="D3" s="90" t="s">
        <v>3</v>
      </c>
      <c r="E3" s="90">
        <v>45</v>
      </c>
      <c r="F3" s="90">
        <v>90</v>
      </c>
      <c r="G3" s="226"/>
      <c r="H3" s="230"/>
      <c r="I3" s="70">
        <v>1</v>
      </c>
      <c r="J3" s="70">
        <v>2</v>
      </c>
      <c r="K3" s="140">
        <v>1</v>
      </c>
      <c r="L3" s="140">
        <v>2</v>
      </c>
    </row>
    <row r="4" spans="1:12" ht="15" customHeight="1" x14ac:dyDescent="0.25">
      <c r="A4" s="71">
        <v>1</v>
      </c>
      <c r="B4" s="71">
        <v>250.08</v>
      </c>
      <c r="C4" s="71"/>
      <c r="D4" s="71"/>
      <c r="E4" s="71"/>
      <c r="F4" s="71"/>
      <c r="G4" s="71">
        <v>1</v>
      </c>
      <c r="H4" s="71"/>
      <c r="I4" s="104">
        <v>600</v>
      </c>
      <c r="J4" s="71"/>
      <c r="K4" s="76">
        <f>I4+1800</f>
        <v>2400</v>
      </c>
      <c r="L4" s="76"/>
    </row>
    <row r="5" spans="1:12" ht="15" customHeight="1" x14ac:dyDescent="0.25">
      <c r="A5" s="72">
        <v>2</v>
      </c>
      <c r="B5" s="72">
        <v>537.78</v>
      </c>
      <c r="C5" s="72"/>
      <c r="D5" s="72"/>
      <c r="E5" s="72"/>
      <c r="F5" s="72"/>
      <c r="G5" s="72"/>
      <c r="H5" s="72">
        <v>1</v>
      </c>
      <c r="I5" s="72"/>
      <c r="J5" s="72"/>
      <c r="K5" s="111"/>
      <c r="L5" s="111"/>
    </row>
    <row r="6" spans="1:12" ht="15" customHeight="1" x14ac:dyDescent="0.25">
      <c r="A6" s="72">
        <v>10</v>
      </c>
      <c r="B6" s="72">
        <v>27.02</v>
      </c>
      <c r="C6" s="72"/>
      <c r="D6" s="72"/>
      <c r="E6" s="72"/>
      <c r="F6" s="72"/>
      <c r="G6" s="72"/>
      <c r="H6" s="72"/>
      <c r="I6" s="72"/>
      <c r="J6" s="139"/>
      <c r="K6" s="111"/>
      <c r="L6" s="141"/>
    </row>
    <row r="7" spans="1:12" ht="15" customHeight="1" x14ac:dyDescent="0.25">
      <c r="A7" s="72">
        <v>16</v>
      </c>
      <c r="B7" s="72">
        <v>414.94</v>
      </c>
      <c r="C7" s="72"/>
      <c r="D7" s="72">
        <v>3</v>
      </c>
      <c r="E7" s="72"/>
      <c r="F7" s="72"/>
      <c r="G7" s="72"/>
      <c r="H7" s="72"/>
      <c r="I7" s="72">
        <v>900</v>
      </c>
      <c r="J7" s="72"/>
      <c r="K7" s="111">
        <f>I7+1800</f>
        <v>2700</v>
      </c>
      <c r="L7" s="111"/>
    </row>
    <row r="8" spans="1:12" ht="15" customHeight="1" x14ac:dyDescent="0.25">
      <c r="A8" s="72">
        <v>17</v>
      </c>
      <c r="B8" s="72">
        <v>726.61</v>
      </c>
      <c r="C8" s="72"/>
      <c r="D8" s="72"/>
      <c r="E8" s="72"/>
      <c r="F8" s="72"/>
      <c r="G8" s="72"/>
      <c r="H8" s="72"/>
      <c r="I8" s="72"/>
      <c r="J8" s="72"/>
      <c r="K8" s="111"/>
      <c r="L8" s="111"/>
    </row>
    <row r="9" spans="1:12" ht="15" customHeight="1" x14ac:dyDescent="0.25">
      <c r="A9" s="72">
        <v>21</v>
      </c>
      <c r="B9" s="72">
        <v>90.56</v>
      </c>
      <c r="C9" s="72"/>
      <c r="D9" s="72">
        <v>1</v>
      </c>
      <c r="E9" s="72">
        <v>1</v>
      </c>
      <c r="F9" s="72"/>
      <c r="G9" s="72">
        <v>1</v>
      </c>
      <c r="H9" s="72"/>
      <c r="I9" s="72"/>
      <c r="J9" s="72"/>
      <c r="K9" s="111"/>
      <c r="L9" s="111"/>
    </row>
    <row r="10" spans="1:12" ht="15" customHeight="1" x14ac:dyDescent="0.25">
      <c r="A10" s="72">
        <v>23</v>
      </c>
      <c r="B10" s="72">
        <v>552.47</v>
      </c>
      <c r="C10" s="72"/>
      <c r="D10" s="72">
        <v>4</v>
      </c>
      <c r="E10" s="72"/>
      <c r="F10" s="72"/>
      <c r="G10" s="72">
        <v>1</v>
      </c>
      <c r="H10" s="72">
        <v>1</v>
      </c>
      <c r="I10" s="72"/>
      <c r="J10" s="72">
        <v>900</v>
      </c>
      <c r="K10" s="111"/>
      <c r="L10" s="111">
        <f>J10+1800</f>
        <v>2700</v>
      </c>
    </row>
    <row r="11" spans="1:12" ht="15" customHeight="1" x14ac:dyDescent="0.25">
      <c r="A11" s="72">
        <v>25</v>
      </c>
      <c r="B11" s="72">
        <v>68.709999999999994</v>
      </c>
      <c r="C11" s="72"/>
      <c r="D11" s="72">
        <v>2</v>
      </c>
      <c r="E11" s="72"/>
      <c r="F11" s="72"/>
      <c r="G11" s="72"/>
      <c r="H11" s="72"/>
      <c r="I11" s="72"/>
      <c r="J11" s="72"/>
      <c r="K11" s="111"/>
      <c r="L11" s="111"/>
    </row>
    <row r="12" spans="1:12" ht="15" customHeight="1" x14ac:dyDescent="0.25">
      <c r="A12" s="72">
        <v>30</v>
      </c>
      <c r="B12" s="72">
        <v>137.25</v>
      </c>
      <c r="C12" s="72"/>
      <c r="D12" s="72"/>
      <c r="E12" s="72"/>
      <c r="F12" s="72"/>
      <c r="G12" s="72"/>
      <c r="H12" s="72"/>
      <c r="I12" s="72"/>
      <c r="J12" s="72"/>
      <c r="K12" s="111"/>
      <c r="L12" s="111"/>
    </row>
    <row r="13" spans="1:12" ht="15" customHeight="1" x14ac:dyDescent="0.25">
      <c r="A13" s="72">
        <v>32</v>
      </c>
      <c r="B13" s="72">
        <v>187.35</v>
      </c>
      <c r="C13" s="72"/>
      <c r="D13" s="72">
        <v>1</v>
      </c>
      <c r="E13" s="72"/>
      <c r="F13" s="72"/>
      <c r="G13" s="72"/>
      <c r="H13" s="72"/>
      <c r="I13" s="72"/>
      <c r="J13" s="72"/>
      <c r="K13" s="111"/>
      <c r="L13" s="111"/>
    </row>
    <row r="14" spans="1:12" ht="15" customHeight="1" x14ac:dyDescent="0.25">
      <c r="A14" s="72">
        <v>43</v>
      </c>
      <c r="B14" s="72">
        <v>209.69</v>
      </c>
      <c r="C14" s="72"/>
      <c r="D14" s="72">
        <v>1</v>
      </c>
      <c r="E14" s="72"/>
      <c r="F14" s="72"/>
      <c r="G14" s="72"/>
      <c r="H14" s="72"/>
      <c r="I14" s="72"/>
      <c r="J14" s="72"/>
      <c r="K14" s="111"/>
      <c r="L14" s="111"/>
    </row>
    <row r="15" spans="1:12" ht="15" customHeight="1" x14ac:dyDescent="0.25">
      <c r="A15" s="72">
        <v>44</v>
      </c>
      <c r="B15" s="72">
        <v>162.12</v>
      </c>
      <c r="C15" s="72"/>
      <c r="D15" s="72"/>
      <c r="E15" s="72"/>
      <c r="F15" s="72"/>
      <c r="G15" s="72"/>
      <c r="H15" s="72"/>
      <c r="I15" s="72"/>
      <c r="J15" s="72"/>
      <c r="K15" s="111"/>
      <c r="L15" s="111"/>
    </row>
    <row r="16" spans="1:12" ht="15" customHeight="1" x14ac:dyDescent="0.25">
      <c r="A16" s="72">
        <v>54</v>
      </c>
      <c r="B16" s="72">
        <v>630</v>
      </c>
      <c r="C16" s="72"/>
      <c r="D16" s="72">
        <v>6</v>
      </c>
      <c r="E16" s="72">
        <v>1</v>
      </c>
      <c r="F16" s="72"/>
      <c r="G16" s="72">
        <v>1</v>
      </c>
      <c r="H16" s="72"/>
      <c r="I16" s="72">
        <v>1300</v>
      </c>
      <c r="J16" s="72"/>
      <c r="K16" s="76">
        <f>I16+1800</f>
        <v>3100</v>
      </c>
      <c r="L16" s="111"/>
    </row>
    <row r="17" spans="1:12" ht="15" customHeight="1" x14ac:dyDescent="0.25">
      <c r="A17" s="72">
        <v>55</v>
      </c>
      <c r="B17" s="72">
        <v>441.97</v>
      </c>
      <c r="C17" s="72"/>
      <c r="D17" s="72">
        <v>3</v>
      </c>
      <c r="E17" s="72">
        <v>2</v>
      </c>
      <c r="F17" s="72"/>
      <c r="G17" s="72">
        <v>1</v>
      </c>
      <c r="H17" s="72">
        <v>1</v>
      </c>
      <c r="I17" s="72"/>
      <c r="J17" s="72">
        <v>1000</v>
      </c>
      <c r="K17" s="111">
        <v>2800</v>
      </c>
      <c r="L17" s="111"/>
    </row>
    <row r="18" spans="1:12" ht="15" customHeight="1" x14ac:dyDescent="0.25">
      <c r="A18" s="72">
        <v>58</v>
      </c>
      <c r="B18" s="72">
        <v>81.83</v>
      </c>
      <c r="C18" s="72"/>
      <c r="D18" s="72"/>
      <c r="E18" s="72"/>
      <c r="F18" s="72"/>
      <c r="G18" s="72"/>
      <c r="H18" s="72"/>
      <c r="I18" s="72"/>
      <c r="J18" s="72"/>
      <c r="K18" s="111"/>
      <c r="L18" s="111"/>
    </row>
    <row r="19" spans="1:12" ht="15" customHeight="1" x14ac:dyDescent="0.25">
      <c r="A19" s="72">
        <v>59</v>
      </c>
      <c r="B19" s="72">
        <v>748.66</v>
      </c>
      <c r="C19" s="72"/>
      <c r="D19" s="72">
        <v>1</v>
      </c>
      <c r="E19" s="72">
        <v>1</v>
      </c>
      <c r="F19" s="72"/>
      <c r="G19" s="72"/>
      <c r="H19" s="72">
        <v>1</v>
      </c>
      <c r="I19" s="72"/>
      <c r="J19" s="72"/>
      <c r="K19" s="111"/>
      <c r="L19" s="111"/>
    </row>
    <row r="20" spans="1:12" ht="15" customHeight="1" x14ac:dyDescent="0.25">
      <c r="A20" s="72">
        <v>60</v>
      </c>
      <c r="B20" s="72">
        <v>320.83</v>
      </c>
      <c r="C20" s="72"/>
      <c r="D20" s="72">
        <v>1</v>
      </c>
      <c r="E20" s="72">
        <v>1</v>
      </c>
      <c r="F20" s="72"/>
      <c r="G20" s="72">
        <v>1</v>
      </c>
      <c r="H20" s="72"/>
      <c r="I20" s="72"/>
      <c r="J20" s="72">
        <v>900</v>
      </c>
      <c r="K20" s="111"/>
      <c r="L20" s="111">
        <f>J20+1800</f>
        <v>2700</v>
      </c>
    </row>
    <row r="21" spans="1:12" ht="15" customHeight="1" x14ac:dyDescent="0.25">
      <c r="A21" s="72"/>
      <c r="B21" s="72">
        <v>216.91</v>
      </c>
      <c r="C21" s="72"/>
      <c r="D21" s="72"/>
      <c r="E21" s="72"/>
      <c r="F21" s="72"/>
      <c r="G21" s="72"/>
      <c r="H21" s="72">
        <v>1</v>
      </c>
      <c r="I21" s="72"/>
      <c r="J21" s="72"/>
      <c r="K21" s="111"/>
      <c r="L21" s="111"/>
    </row>
    <row r="22" spans="1:12" ht="15" customHeight="1" x14ac:dyDescent="0.25">
      <c r="A22" s="72">
        <v>61</v>
      </c>
      <c r="B22" s="72">
        <v>167.23</v>
      </c>
      <c r="C22" s="72"/>
      <c r="D22" s="72"/>
      <c r="E22" s="72"/>
      <c r="F22" s="72"/>
      <c r="G22" s="72">
        <v>1</v>
      </c>
      <c r="H22" s="72"/>
      <c r="I22" s="72"/>
      <c r="J22" s="72">
        <v>3000</v>
      </c>
      <c r="K22" s="111"/>
      <c r="L22" s="111">
        <f>J22+1800</f>
        <v>4800</v>
      </c>
    </row>
    <row r="23" spans="1:12" ht="15" customHeight="1" x14ac:dyDescent="0.25">
      <c r="A23" s="72">
        <v>63</v>
      </c>
      <c r="B23" s="72">
        <v>154.41</v>
      </c>
      <c r="C23" s="72"/>
      <c r="D23" s="72"/>
      <c r="E23" s="72"/>
      <c r="F23" s="72"/>
      <c r="G23" s="72"/>
      <c r="H23" s="72"/>
      <c r="I23" s="72"/>
      <c r="J23" s="72"/>
      <c r="K23" s="111"/>
      <c r="L23" s="111"/>
    </row>
    <row r="24" spans="1:12" ht="15" customHeight="1" x14ac:dyDescent="0.25">
      <c r="A24" s="72">
        <v>66</v>
      </c>
      <c r="B24" s="72">
        <v>367.48</v>
      </c>
      <c r="C24" s="72"/>
      <c r="D24" s="72"/>
      <c r="E24" s="72"/>
      <c r="F24" s="72"/>
      <c r="G24" s="72">
        <v>1</v>
      </c>
      <c r="H24" s="72">
        <v>1</v>
      </c>
      <c r="I24" s="72"/>
      <c r="J24" s="72"/>
      <c r="K24" s="111"/>
      <c r="L24" s="111"/>
    </row>
    <row r="25" spans="1:12" ht="15" customHeight="1" x14ac:dyDescent="0.25">
      <c r="A25" s="72">
        <v>79</v>
      </c>
      <c r="B25" s="72">
        <v>750</v>
      </c>
      <c r="C25" s="72"/>
      <c r="D25" s="72"/>
      <c r="E25" s="72"/>
      <c r="F25" s="72">
        <v>1</v>
      </c>
      <c r="G25" s="72"/>
      <c r="H25" s="72">
        <v>1</v>
      </c>
      <c r="I25" s="72"/>
      <c r="J25" s="72">
        <v>900</v>
      </c>
      <c r="K25" s="111"/>
      <c r="L25" s="111">
        <f>J25+1800</f>
        <v>2700</v>
      </c>
    </row>
    <row r="26" spans="1:12" ht="15" customHeight="1" x14ac:dyDescent="0.25">
      <c r="A26" s="72"/>
      <c r="B26" s="72"/>
      <c r="C26" s="72"/>
      <c r="D26" s="72"/>
      <c r="E26" s="72"/>
      <c r="F26" s="72"/>
      <c r="G26" s="72"/>
      <c r="H26" s="72"/>
      <c r="I26" s="72"/>
      <c r="J26" s="72">
        <v>1300</v>
      </c>
      <c r="K26" s="111">
        <v>3100</v>
      </c>
      <c r="L26" s="111"/>
    </row>
    <row r="27" spans="1:12" ht="15" customHeight="1" x14ac:dyDescent="0.25">
      <c r="A27" s="72">
        <v>80</v>
      </c>
      <c r="B27" s="72">
        <v>86.13</v>
      </c>
      <c r="C27" s="72"/>
      <c r="D27" s="72"/>
      <c r="E27" s="72"/>
      <c r="F27" s="72"/>
      <c r="G27" s="72"/>
      <c r="H27" s="72"/>
      <c r="I27" s="72"/>
      <c r="J27" s="72">
        <v>3000</v>
      </c>
      <c r="K27" s="111"/>
      <c r="L27" s="111">
        <f>J27+1800</f>
        <v>4800</v>
      </c>
    </row>
    <row r="28" spans="1:12" ht="15" customHeight="1" x14ac:dyDescent="0.25">
      <c r="A28" s="72">
        <v>84</v>
      </c>
      <c r="B28" s="72">
        <v>734.97</v>
      </c>
      <c r="C28" s="72"/>
      <c r="D28" s="72">
        <v>14</v>
      </c>
      <c r="E28" s="72">
        <v>8</v>
      </c>
      <c r="F28" s="72">
        <v>2</v>
      </c>
      <c r="G28" s="72">
        <v>1</v>
      </c>
      <c r="H28" s="72">
        <v>1</v>
      </c>
      <c r="I28" s="72"/>
      <c r="J28" s="72"/>
      <c r="K28" s="111"/>
      <c r="L28" s="111"/>
    </row>
    <row r="29" spans="1:12" ht="15" customHeight="1" x14ac:dyDescent="0.25">
      <c r="A29" s="72">
        <v>85</v>
      </c>
      <c r="B29" s="72">
        <v>748.8</v>
      </c>
      <c r="C29" s="72"/>
      <c r="D29" s="72"/>
      <c r="E29" s="72"/>
      <c r="F29" s="72">
        <v>2</v>
      </c>
      <c r="G29" s="72"/>
      <c r="H29" s="72"/>
      <c r="I29" s="72">
        <v>600</v>
      </c>
      <c r="J29" s="139">
        <v>1200</v>
      </c>
      <c r="K29" s="111">
        <f>I29+1800</f>
        <v>2400</v>
      </c>
      <c r="L29" s="111">
        <f>J29+1800</f>
        <v>3000</v>
      </c>
    </row>
    <row r="30" spans="1:12" ht="15" customHeight="1" x14ac:dyDescent="0.25">
      <c r="A30" s="72">
        <v>92</v>
      </c>
      <c r="B30" s="72">
        <v>25.38</v>
      </c>
      <c r="C30" s="72"/>
      <c r="D30" s="72"/>
      <c r="E30" s="72"/>
      <c r="F30" s="72"/>
      <c r="G30" s="72"/>
      <c r="H30" s="72"/>
      <c r="I30" s="72"/>
      <c r="J30" s="139"/>
      <c r="K30" s="111"/>
      <c r="L30" s="141"/>
    </row>
    <row r="31" spans="1:12" ht="15" customHeight="1" x14ac:dyDescent="0.25">
      <c r="A31" s="72">
        <v>95</v>
      </c>
      <c r="B31" s="72">
        <v>750</v>
      </c>
      <c r="C31" s="72"/>
      <c r="D31" s="72"/>
      <c r="E31" s="72"/>
      <c r="F31" s="72">
        <v>1</v>
      </c>
      <c r="G31" s="72"/>
      <c r="H31" s="72"/>
      <c r="I31" s="72">
        <v>800</v>
      </c>
      <c r="J31" s="72"/>
      <c r="K31" s="111">
        <f>I31+1800</f>
        <v>2600</v>
      </c>
      <c r="L31" s="111"/>
    </row>
    <row r="32" spans="1:12" ht="15" customHeight="1" x14ac:dyDescent="0.25">
      <c r="A32" s="72">
        <v>96</v>
      </c>
      <c r="B32" s="72">
        <v>653.82000000000005</v>
      </c>
      <c r="C32" s="72"/>
      <c r="D32" s="72">
        <v>7</v>
      </c>
      <c r="E32" s="72">
        <v>7</v>
      </c>
      <c r="F32" s="72">
        <v>6</v>
      </c>
      <c r="G32" s="72">
        <v>1</v>
      </c>
      <c r="H32" s="72"/>
      <c r="I32" s="72">
        <v>450</v>
      </c>
      <c r="J32" s="72"/>
      <c r="K32" s="111">
        <f>I32+1800</f>
        <v>2250</v>
      </c>
      <c r="L32" s="111"/>
    </row>
    <row r="33" spans="1:13" ht="15" customHeight="1" x14ac:dyDescent="0.25">
      <c r="A33" s="72"/>
      <c r="B33" s="72"/>
      <c r="C33" s="72"/>
      <c r="D33" s="72"/>
      <c r="E33" s="72"/>
      <c r="F33" s="72"/>
      <c r="G33" s="72"/>
      <c r="H33" s="72"/>
      <c r="I33" s="72">
        <v>600</v>
      </c>
      <c r="J33" s="72"/>
      <c r="K33" s="111">
        <f>I33+1800</f>
        <v>2400</v>
      </c>
      <c r="L33" s="111"/>
    </row>
    <row r="34" spans="1:13" ht="15" customHeight="1" x14ac:dyDescent="0.25">
      <c r="A34" s="72">
        <v>97</v>
      </c>
      <c r="B34" s="72">
        <v>426.02</v>
      </c>
      <c r="C34" s="72"/>
      <c r="D34" s="72">
        <v>4</v>
      </c>
      <c r="E34" s="72">
        <v>2</v>
      </c>
      <c r="F34" s="72">
        <v>1</v>
      </c>
      <c r="G34" s="72">
        <v>1</v>
      </c>
      <c r="H34" s="72"/>
      <c r="I34" s="72"/>
      <c r="J34" s="72"/>
      <c r="K34" s="111"/>
      <c r="L34" s="111"/>
    </row>
    <row r="35" spans="1:13" ht="15" customHeight="1" x14ac:dyDescent="0.25">
      <c r="A35" s="72">
        <v>98</v>
      </c>
      <c r="B35" s="72">
        <v>609.21</v>
      </c>
      <c r="C35" s="72"/>
      <c r="D35" s="72">
        <v>5</v>
      </c>
      <c r="E35" s="72">
        <v>1</v>
      </c>
      <c r="F35" s="72"/>
      <c r="G35" s="72">
        <v>1</v>
      </c>
      <c r="H35" s="72">
        <v>1</v>
      </c>
      <c r="I35" s="72">
        <v>450</v>
      </c>
      <c r="J35" s="72"/>
      <c r="K35" s="111">
        <f>I35+1800</f>
        <v>2250</v>
      </c>
      <c r="L35" s="111"/>
    </row>
    <row r="36" spans="1:13" ht="15" customHeight="1" x14ac:dyDescent="0.25">
      <c r="A36" s="72">
        <v>99</v>
      </c>
      <c r="B36" s="72">
        <v>463.35</v>
      </c>
      <c r="C36" s="72"/>
      <c r="D36" s="72"/>
      <c r="E36" s="72">
        <v>2</v>
      </c>
      <c r="F36" s="72">
        <v>2</v>
      </c>
      <c r="G36" s="72">
        <v>1</v>
      </c>
      <c r="H36" s="72"/>
      <c r="I36" s="72"/>
      <c r="J36" s="72">
        <v>900</v>
      </c>
      <c r="K36" s="111"/>
      <c r="L36" s="111">
        <f>J36+1800</f>
        <v>2700</v>
      </c>
    </row>
    <row r="37" spans="1:13" ht="15" customHeight="1" x14ac:dyDescent="0.25">
      <c r="A37" s="72">
        <v>101</v>
      </c>
      <c r="B37" s="72">
        <v>155.91999999999999</v>
      </c>
      <c r="C37" s="72"/>
      <c r="D37" s="72"/>
      <c r="E37" s="72"/>
      <c r="F37" s="72"/>
      <c r="G37" s="72">
        <v>1</v>
      </c>
      <c r="H37" s="72"/>
      <c r="I37" s="72">
        <v>900</v>
      </c>
      <c r="J37" s="72"/>
      <c r="K37" s="111">
        <f>I37+1800</f>
        <v>2700</v>
      </c>
      <c r="L37" s="111"/>
    </row>
    <row r="38" spans="1:13" ht="15" customHeight="1" x14ac:dyDescent="0.25">
      <c r="A38" s="72">
        <v>102</v>
      </c>
      <c r="B38" s="72">
        <v>240</v>
      </c>
      <c r="C38" s="72"/>
      <c r="D38" s="72">
        <v>1</v>
      </c>
      <c r="E38" s="72"/>
      <c r="F38" s="72"/>
      <c r="G38" s="72"/>
      <c r="H38" s="72"/>
      <c r="I38" s="72">
        <v>600</v>
      </c>
      <c r="J38" s="72"/>
      <c r="K38" s="111">
        <f>I38+1800</f>
        <v>2400</v>
      </c>
      <c r="L38" s="111"/>
    </row>
    <row r="39" spans="1:13" ht="15" customHeight="1" x14ac:dyDescent="0.25">
      <c r="A39" s="72">
        <v>103</v>
      </c>
      <c r="B39" s="72">
        <v>589.20000000000005</v>
      </c>
      <c r="C39" s="72"/>
      <c r="D39" s="72">
        <v>11</v>
      </c>
      <c r="E39" s="72">
        <v>5</v>
      </c>
      <c r="F39" s="72">
        <v>1</v>
      </c>
      <c r="G39" s="72">
        <v>1</v>
      </c>
      <c r="H39" s="72">
        <v>1</v>
      </c>
      <c r="I39" s="72"/>
      <c r="J39" s="72"/>
      <c r="K39" s="111"/>
      <c r="L39" s="111"/>
    </row>
    <row r="40" spans="1:13" ht="15" customHeight="1" x14ac:dyDescent="0.25">
      <c r="A40" s="72">
        <v>104</v>
      </c>
      <c r="B40" s="72">
        <v>653.35</v>
      </c>
      <c r="C40" s="72"/>
      <c r="D40" s="72">
        <v>4</v>
      </c>
      <c r="E40" s="72"/>
      <c r="F40" s="72"/>
      <c r="G40" s="72">
        <v>1</v>
      </c>
      <c r="H40" s="72">
        <v>1</v>
      </c>
      <c r="I40" s="72"/>
      <c r="J40" s="72">
        <v>1000</v>
      </c>
      <c r="K40" s="111"/>
      <c r="L40" s="111">
        <f>J40+1800</f>
        <v>2800</v>
      </c>
    </row>
    <row r="41" spans="1:13" ht="15" customHeight="1" x14ac:dyDescent="0.25">
      <c r="A41" s="72"/>
      <c r="B41" s="72"/>
      <c r="C41" s="72"/>
      <c r="D41" s="72"/>
      <c r="E41" s="72"/>
      <c r="F41" s="72"/>
      <c r="G41" s="72"/>
      <c r="H41" s="72"/>
      <c r="I41" s="72"/>
      <c r="J41" s="72">
        <v>1200</v>
      </c>
      <c r="K41" s="111"/>
      <c r="L41" s="111">
        <f>J41+1800</f>
        <v>3000</v>
      </c>
    </row>
    <row r="42" spans="1:13" ht="15" customHeight="1" x14ac:dyDescent="0.25">
      <c r="A42" s="72"/>
      <c r="B42" s="72"/>
      <c r="C42" s="72"/>
      <c r="D42" s="72"/>
      <c r="E42" s="72"/>
      <c r="F42" s="72"/>
      <c r="G42" s="72"/>
      <c r="H42" s="72"/>
      <c r="I42" s="72"/>
      <c r="J42" s="72"/>
      <c r="K42" s="111"/>
      <c r="L42" s="111"/>
    </row>
    <row r="43" spans="1:13" ht="15" customHeight="1" x14ac:dyDescent="0.25">
      <c r="A43" s="72"/>
      <c r="B43" s="72"/>
      <c r="C43" s="72"/>
      <c r="D43" s="72"/>
      <c r="E43" s="72"/>
      <c r="F43" s="72"/>
      <c r="G43" s="72"/>
      <c r="H43" s="72"/>
      <c r="I43" s="72"/>
      <c r="J43" s="72"/>
      <c r="K43" s="111"/>
      <c r="L43" s="111"/>
    </row>
    <row r="44" spans="1:13" ht="15" customHeight="1" thickBot="1" x14ac:dyDescent="0.3">
      <c r="A44" s="105"/>
      <c r="B44" s="105"/>
      <c r="C44" s="105"/>
      <c r="D44" s="105"/>
      <c r="E44" s="105"/>
      <c r="F44" s="105"/>
      <c r="G44" s="105"/>
      <c r="H44" s="105"/>
      <c r="I44" s="105"/>
      <c r="J44" s="105"/>
      <c r="K44" s="142"/>
      <c r="L44" s="142"/>
    </row>
    <row r="45" spans="1:13" ht="32.25" customHeight="1" thickBot="1" x14ac:dyDescent="0.3">
      <c r="A45" s="95"/>
      <c r="B45" s="74">
        <f>SUM(B4:B44)</f>
        <v>13380.050000000001</v>
      </c>
      <c r="C45" s="74"/>
      <c r="D45" s="74">
        <f>SUM(D4:D44)</f>
        <v>69</v>
      </c>
      <c r="E45" s="74">
        <f t="shared" ref="E45:H45" si="0">SUM(E4:E44)</f>
        <v>31</v>
      </c>
      <c r="F45" s="74">
        <f t="shared" si="0"/>
        <v>16</v>
      </c>
      <c r="G45" s="74">
        <f t="shared" si="0"/>
        <v>16</v>
      </c>
      <c r="H45" s="74">
        <f t="shared" si="0"/>
        <v>11</v>
      </c>
      <c r="I45" s="74"/>
      <c r="J45" s="74"/>
      <c r="K45" s="143">
        <f>SUM(K5:K44)</f>
        <v>28700</v>
      </c>
      <c r="L45" s="143">
        <f>SUM(L4:L44)</f>
        <v>29200</v>
      </c>
      <c r="M45">
        <f>B45-I46</f>
        <v>13380.050000000001</v>
      </c>
    </row>
    <row r="46" spans="1:13" x14ac:dyDescent="0.25">
      <c r="A46" s="67"/>
      <c r="B46" s="67"/>
      <c r="C46" s="67"/>
      <c r="D46" s="67"/>
      <c r="E46" s="67"/>
      <c r="F46" s="67"/>
      <c r="G46" s="67"/>
      <c r="H46" s="67"/>
      <c r="I46" s="67"/>
      <c r="J46" s="67"/>
      <c r="K46" s="67"/>
      <c r="L46" s="67"/>
    </row>
    <row r="47" spans="1:13" x14ac:dyDescent="0.25">
      <c r="A47" s="67"/>
      <c r="B47" s="67"/>
      <c r="C47" s="67"/>
      <c r="D47" s="67"/>
      <c r="E47" s="67"/>
      <c r="F47" s="67"/>
      <c r="G47" s="67"/>
      <c r="H47" s="67"/>
      <c r="I47" s="67"/>
      <c r="J47" s="67"/>
      <c r="K47" s="67"/>
      <c r="L47" s="67"/>
    </row>
    <row r="48" spans="1:13" x14ac:dyDescent="0.25">
      <c r="A48" s="67"/>
      <c r="B48" s="67"/>
      <c r="C48" s="67"/>
      <c r="D48" s="67"/>
      <c r="E48" s="67"/>
      <c r="F48" s="67"/>
      <c r="G48" s="67"/>
      <c r="H48" s="67"/>
      <c r="I48" s="67"/>
      <c r="J48" s="67"/>
      <c r="K48" s="67"/>
      <c r="L48" s="67"/>
    </row>
    <row r="49" spans="1:12" x14ac:dyDescent="0.25">
      <c r="A49" s="67"/>
      <c r="B49" s="67"/>
      <c r="C49" s="67"/>
      <c r="D49" s="67"/>
      <c r="E49" s="67"/>
      <c r="F49" s="67"/>
      <c r="G49" s="67"/>
      <c r="H49" s="67"/>
      <c r="I49" s="67"/>
      <c r="J49" s="67"/>
      <c r="K49" s="67"/>
      <c r="L49" s="67"/>
    </row>
    <row r="50" spans="1:12" x14ac:dyDescent="0.25">
      <c r="A50" s="67"/>
      <c r="B50" s="67"/>
      <c r="C50" s="67"/>
      <c r="D50" s="67"/>
      <c r="E50" s="67"/>
      <c r="F50" s="67"/>
      <c r="G50" s="67"/>
      <c r="H50" s="67"/>
      <c r="I50" s="67"/>
      <c r="J50" s="67"/>
      <c r="K50" s="67"/>
      <c r="L50" s="67"/>
    </row>
    <row r="51" spans="1:12" x14ac:dyDescent="0.25">
      <c r="A51" s="67"/>
      <c r="B51" s="67"/>
      <c r="C51" s="67"/>
      <c r="D51" s="67"/>
      <c r="E51" s="67"/>
      <c r="F51" s="67"/>
      <c r="G51" s="67"/>
      <c r="H51" s="67"/>
      <c r="I51" s="67"/>
      <c r="J51" s="67"/>
      <c r="K51" s="67"/>
      <c r="L51" s="67"/>
    </row>
    <row r="52" spans="1:12" x14ac:dyDescent="0.25">
      <c r="A52" s="67"/>
      <c r="B52" s="67"/>
      <c r="C52" s="67"/>
      <c r="D52" s="67"/>
      <c r="E52" s="67"/>
      <c r="F52" s="67"/>
      <c r="G52" s="67"/>
      <c r="H52" s="67"/>
      <c r="I52" s="67"/>
      <c r="J52" s="67"/>
      <c r="K52" s="67"/>
      <c r="L52" s="67"/>
    </row>
    <row r="53" spans="1:12" x14ac:dyDescent="0.25">
      <c r="A53" s="67"/>
      <c r="B53" s="67"/>
      <c r="C53" s="67"/>
      <c r="D53" s="67"/>
      <c r="E53" s="67"/>
      <c r="F53" s="67"/>
      <c r="G53" s="67"/>
      <c r="H53" s="67"/>
      <c r="I53" s="67"/>
      <c r="J53" s="67"/>
      <c r="K53" s="67"/>
      <c r="L53" s="67"/>
    </row>
    <row r="54" spans="1:12" x14ac:dyDescent="0.25">
      <c r="A54" s="67"/>
      <c r="B54" s="67"/>
      <c r="C54" s="67"/>
      <c r="D54" s="67"/>
      <c r="E54" s="67"/>
      <c r="F54" s="67"/>
      <c r="G54" s="67"/>
      <c r="H54" s="67"/>
      <c r="I54" s="67"/>
      <c r="J54" s="67"/>
      <c r="K54" s="67"/>
      <c r="L54" s="67"/>
    </row>
    <row r="55" spans="1:12" x14ac:dyDescent="0.25">
      <c r="A55" s="67"/>
      <c r="B55" s="67"/>
      <c r="C55" s="67"/>
      <c r="D55" s="67"/>
      <c r="E55" s="67"/>
      <c r="F55" s="67"/>
      <c r="G55" s="67"/>
      <c r="H55" s="67"/>
      <c r="I55" s="67"/>
      <c r="J55" s="67"/>
      <c r="K55" s="67"/>
      <c r="L55" s="67"/>
    </row>
    <row r="56" spans="1:12" x14ac:dyDescent="0.25">
      <c r="A56" s="67"/>
      <c r="B56" s="67"/>
      <c r="C56" s="67"/>
      <c r="D56" s="67"/>
      <c r="E56" s="67"/>
      <c r="F56" s="67"/>
      <c r="G56" s="67"/>
      <c r="H56" s="67"/>
      <c r="I56" s="67"/>
      <c r="J56" s="67"/>
      <c r="K56" s="67"/>
      <c r="L56" s="67"/>
    </row>
    <row r="57" spans="1:12" x14ac:dyDescent="0.25">
      <c r="A57" s="67"/>
      <c r="B57" s="67"/>
      <c r="C57" s="67"/>
      <c r="D57" s="67"/>
      <c r="E57" s="67"/>
      <c r="F57" s="67"/>
      <c r="G57" s="67"/>
      <c r="H57" s="67"/>
      <c r="I57" s="67"/>
      <c r="J57" s="67"/>
      <c r="K57" s="67"/>
      <c r="L57" s="67"/>
    </row>
    <row r="58" spans="1:12" x14ac:dyDescent="0.25">
      <c r="A58" s="67"/>
      <c r="B58" s="67"/>
      <c r="C58" s="67"/>
      <c r="D58" s="67"/>
      <c r="E58" s="67"/>
      <c r="F58" s="67"/>
      <c r="G58" s="67"/>
      <c r="H58" s="67"/>
      <c r="I58" s="67"/>
      <c r="J58" s="67"/>
      <c r="K58" s="67"/>
      <c r="L58" s="67"/>
    </row>
    <row r="59" spans="1:12" x14ac:dyDescent="0.25">
      <c r="A59" s="67"/>
      <c r="B59" s="67"/>
      <c r="C59" s="67"/>
      <c r="D59" s="67"/>
      <c r="E59" s="67"/>
      <c r="F59" s="67"/>
      <c r="G59" s="67"/>
      <c r="H59" s="67"/>
      <c r="I59" s="67"/>
      <c r="J59" s="67"/>
      <c r="K59" s="67"/>
      <c r="L59" s="67"/>
    </row>
    <row r="60" spans="1:12" x14ac:dyDescent="0.25">
      <c r="A60" s="67"/>
      <c r="B60" s="67"/>
      <c r="C60" s="67"/>
      <c r="D60" s="67"/>
      <c r="E60" s="67"/>
      <c r="F60" s="67"/>
      <c r="G60" s="67"/>
      <c r="H60" s="67"/>
      <c r="I60" s="67"/>
      <c r="J60" s="67"/>
      <c r="K60" s="67"/>
      <c r="L60" s="67"/>
    </row>
    <row r="61" spans="1:12" x14ac:dyDescent="0.25">
      <c r="A61" s="67"/>
      <c r="B61" s="67"/>
      <c r="C61" s="67"/>
      <c r="D61" s="67"/>
      <c r="E61" s="67"/>
      <c r="F61" s="67"/>
      <c r="G61" s="67"/>
      <c r="H61" s="67"/>
      <c r="I61" s="67"/>
      <c r="J61" s="67"/>
      <c r="K61" s="67"/>
      <c r="L61" s="67"/>
    </row>
    <row r="62" spans="1:12" x14ac:dyDescent="0.25">
      <c r="A62" s="67"/>
      <c r="B62" s="67"/>
      <c r="C62" s="67"/>
      <c r="D62" s="67"/>
      <c r="E62" s="67"/>
      <c r="F62" s="67"/>
      <c r="G62" s="67"/>
      <c r="H62" s="67"/>
      <c r="I62" s="67"/>
      <c r="J62" s="67"/>
      <c r="K62" s="67"/>
      <c r="L62" s="67"/>
    </row>
    <row r="63" spans="1:12" x14ac:dyDescent="0.25">
      <c r="A63" s="67"/>
      <c r="B63" s="67"/>
      <c r="C63" s="67"/>
      <c r="D63" s="67"/>
      <c r="E63" s="67"/>
      <c r="F63" s="67"/>
      <c r="G63" s="67"/>
      <c r="H63" s="67"/>
      <c r="I63" s="67"/>
      <c r="J63" s="67"/>
      <c r="K63" s="67"/>
      <c r="L63" s="67"/>
    </row>
    <row r="64" spans="1:12" x14ac:dyDescent="0.25">
      <c r="A64" s="67"/>
      <c r="B64" s="67"/>
      <c r="C64" s="67"/>
      <c r="D64" s="67"/>
      <c r="E64" s="67"/>
      <c r="F64" s="67"/>
      <c r="G64" s="67"/>
      <c r="H64" s="67"/>
      <c r="I64" s="67"/>
      <c r="J64" s="67"/>
      <c r="K64" s="67"/>
      <c r="L64" s="67"/>
    </row>
    <row r="65" spans="1:12" x14ac:dyDescent="0.25">
      <c r="A65" s="67"/>
      <c r="B65" s="67"/>
      <c r="C65" s="67"/>
      <c r="D65" s="67"/>
      <c r="E65" s="67"/>
      <c r="F65" s="67"/>
      <c r="G65" s="67"/>
      <c r="H65" s="67"/>
      <c r="I65" s="67"/>
      <c r="J65" s="67"/>
      <c r="K65" s="67"/>
      <c r="L65" s="67"/>
    </row>
    <row r="66" spans="1:12" x14ac:dyDescent="0.25">
      <c r="A66" s="67"/>
      <c r="B66" s="67"/>
      <c r="C66" s="67"/>
      <c r="D66" s="67"/>
      <c r="E66" s="67"/>
      <c r="F66" s="67"/>
      <c r="G66" s="67"/>
      <c r="H66" s="67"/>
      <c r="I66" s="67"/>
      <c r="J66" s="67"/>
      <c r="K66" s="67"/>
      <c r="L66" s="67"/>
    </row>
    <row r="67" spans="1:12" x14ac:dyDescent="0.25">
      <c r="A67" s="67"/>
      <c r="B67" s="67"/>
      <c r="C67" s="67"/>
      <c r="D67" s="67"/>
      <c r="E67" s="67"/>
      <c r="F67" s="67"/>
      <c r="G67" s="67"/>
      <c r="H67" s="67"/>
      <c r="I67" s="67"/>
      <c r="J67" s="67"/>
      <c r="K67" s="67"/>
      <c r="L67" s="67"/>
    </row>
    <row r="68" spans="1:12" x14ac:dyDescent="0.25">
      <c r="A68" s="67"/>
      <c r="B68" s="67"/>
      <c r="C68" s="67"/>
      <c r="D68" s="67"/>
      <c r="E68" s="67"/>
      <c r="F68" s="67"/>
      <c r="G68" s="67"/>
      <c r="H68" s="67"/>
      <c r="I68" s="67"/>
      <c r="J68" s="67"/>
      <c r="K68" s="67"/>
      <c r="L68" s="67"/>
    </row>
    <row r="69" spans="1:12" x14ac:dyDescent="0.25">
      <c r="A69" s="67"/>
      <c r="B69" s="67"/>
      <c r="C69" s="67"/>
      <c r="D69" s="67"/>
      <c r="E69" s="67"/>
      <c r="F69" s="67"/>
      <c r="G69" s="67"/>
      <c r="H69" s="67"/>
      <c r="I69" s="67"/>
      <c r="J69" s="67"/>
      <c r="K69" s="67"/>
      <c r="L69" s="67"/>
    </row>
    <row r="70" spans="1:12" x14ac:dyDescent="0.25">
      <c r="A70" s="67"/>
      <c r="B70" s="67"/>
      <c r="C70" s="67"/>
      <c r="D70" s="67"/>
      <c r="E70" s="67"/>
      <c r="F70" s="67"/>
      <c r="G70" s="67"/>
      <c r="H70" s="67"/>
      <c r="I70" s="67"/>
      <c r="J70" s="67"/>
      <c r="K70" s="67"/>
      <c r="L70" s="67"/>
    </row>
    <row r="71" spans="1:12" x14ac:dyDescent="0.25">
      <c r="A71" s="67"/>
      <c r="B71" s="67"/>
      <c r="C71" s="67"/>
      <c r="D71" s="67"/>
      <c r="E71" s="67"/>
      <c r="F71" s="67"/>
      <c r="G71" s="67"/>
      <c r="H71" s="67"/>
      <c r="I71" s="67"/>
      <c r="J71" s="67"/>
      <c r="K71" s="67"/>
      <c r="L71" s="67"/>
    </row>
    <row r="72" spans="1:12" x14ac:dyDescent="0.25">
      <c r="A72" s="67"/>
      <c r="B72" s="67"/>
      <c r="C72" s="67"/>
      <c r="D72" s="67"/>
      <c r="E72" s="67"/>
      <c r="F72" s="67"/>
      <c r="G72" s="67"/>
      <c r="H72" s="67"/>
      <c r="I72" s="67"/>
      <c r="J72" s="67"/>
      <c r="K72" s="67"/>
      <c r="L72" s="67"/>
    </row>
    <row r="73" spans="1:12" x14ac:dyDescent="0.25">
      <c r="A73" s="67"/>
      <c r="B73" s="67"/>
      <c r="C73" s="67"/>
      <c r="D73" s="67"/>
      <c r="E73" s="67"/>
      <c r="F73" s="67"/>
      <c r="G73" s="67"/>
      <c r="H73" s="67"/>
      <c r="I73" s="67"/>
      <c r="J73" s="67"/>
      <c r="K73" s="67"/>
      <c r="L73" s="67"/>
    </row>
    <row r="74" spans="1:12" x14ac:dyDescent="0.25">
      <c r="A74" s="67"/>
      <c r="B74" s="67"/>
      <c r="C74" s="67"/>
      <c r="D74" s="67"/>
      <c r="E74" s="67"/>
      <c r="F74" s="67"/>
      <c r="G74" s="67"/>
      <c r="H74" s="67"/>
      <c r="I74" s="67"/>
      <c r="J74" s="67"/>
      <c r="K74" s="67"/>
      <c r="L74" s="67"/>
    </row>
    <row r="75" spans="1:12" x14ac:dyDescent="0.25">
      <c r="A75" s="67"/>
      <c r="B75" s="67"/>
      <c r="C75" s="67"/>
      <c r="D75" s="67"/>
      <c r="E75" s="67"/>
      <c r="F75" s="67"/>
      <c r="G75" s="67"/>
      <c r="H75" s="67"/>
      <c r="I75" s="67"/>
      <c r="J75" s="67"/>
      <c r="K75" s="67"/>
      <c r="L75" s="67"/>
    </row>
    <row r="76" spans="1:12" x14ac:dyDescent="0.25">
      <c r="A76" s="67"/>
      <c r="B76" s="67"/>
      <c r="C76" s="67"/>
      <c r="D76" s="67"/>
      <c r="E76" s="67"/>
      <c r="F76" s="67"/>
      <c r="G76" s="67"/>
      <c r="H76" s="67"/>
      <c r="I76" s="67"/>
      <c r="J76" s="67"/>
      <c r="K76" s="67"/>
      <c r="L76" s="67"/>
    </row>
    <row r="77" spans="1:12" x14ac:dyDescent="0.25">
      <c r="A77" s="67"/>
      <c r="B77" s="67"/>
      <c r="C77" s="67"/>
      <c r="D77" s="67"/>
      <c r="E77" s="67"/>
      <c r="F77" s="67"/>
      <c r="G77" s="67"/>
      <c r="H77" s="67"/>
      <c r="I77" s="67"/>
      <c r="J77" s="67"/>
      <c r="K77" s="67"/>
      <c r="L77" s="67"/>
    </row>
    <row r="78" spans="1:12" x14ac:dyDescent="0.25">
      <c r="A78" s="67"/>
      <c r="B78" s="67"/>
      <c r="C78" s="67"/>
      <c r="D78" s="67"/>
      <c r="E78" s="67"/>
      <c r="F78" s="67"/>
      <c r="G78" s="67"/>
      <c r="H78" s="67"/>
      <c r="I78" s="67"/>
      <c r="J78" s="67"/>
      <c r="K78" s="67"/>
      <c r="L78" s="67"/>
    </row>
    <row r="79" spans="1:12" x14ac:dyDescent="0.25">
      <c r="A79" s="67"/>
      <c r="B79" s="67"/>
      <c r="C79" s="67"/>
      <c r="D79" s="67"/>
      <c r="E79" s="67"/>
      <c r="F79" s="67"/>
      <c r="G79" s="67"/>
      <c r="H79" s="67"/>
      <c r="I79" s="67"/>
      <c r="J79" s="67"/>
      <c r="K79" s="67"/>
      <c r="L79" s="67"/>
    </row>
    <row r="80" spans="1:12" x14ac:dyDescent="0.25">
      <c r="A80" s="67"/>
      <c r="B80" s="67"/>
      <c r="C80" s="67"/>
      <c r="D80" s="67"/>
      <c r="E80" s="67"/>
      <c r="F80" s="67"/>
      <c r="G80" s="67"/>
      <c r="H80" s="67"/>
      <c r="I80" s="67"/>
      <c r="J80" s="67"/>
      <c r="K80" s="67"/>
      <c r="L80" s="67"/>
    </row>
    <row r="81" spans="1:12" x14ac:dyDescent="0.25">
      <c r="A81" s="67"/>
      <c r="B81" s="67"/>
      <c r="C81" s="67"/>
      <c r="D81" s="67"/>
      <c r="E81" s="67"/>
      <c r="F81" s="67"/>
      <c r="G81" s="67"/>
      <c r="H81" s="67"/>
      <c r="I81" s="67"/>
      <c r="J81" s="67"/>
      <c r="K81" s="67"/>
      <c r="L81" s="67"/>
    </row>
    <row r="82" spans="1:12" x14ac:dyDescent="0.25">
      <c r="A82" s="67"/>
      <c r="B82" s="67"/>
      <c r="C82" s="67"/>
      <c r="D82" s="67"/>
      <c r="E82" s="67"/>
      <c r="F82" s="67"/>
      <c r="G82" s="67"/>
      <c r="H82" s="67"/>
      <c r="I82" s="67"/>
      <c r="J82" s="67"/>
      <c r="K82" s="67"/>
      <c r="L82" s="67"/>
    </row>
    <row r="83" spans="1:12" x14ac:dyDescent="0.25">
      <c r="A83" s="67"/>
      <c r="B83" s="67"/>
      <c r="C83" s="67"/>
      <c r="D83" s="67"/>
      <c r="E83" s="67"/>
      <c r="F83" s="67"/>
      <c r="G83" s="67"/>
      <c r="H83" s="67"/>
      <c r="I83" s="67"/>
      <c r="J83" s="67"/>
      <c r="K83" s="67"/>
      <c r="L83" s="67"/>
    </row>
    <row r="84" spans="1:12" x14ac:dyDescent="0.25">
      <c r="A84" s="67"/>
      <c r="B84" s="67"/>
      <c r="C84" s="67"/>
      <c r="D84" s="67"/>
      <c r="E84" s="67"/>
      <c r="F84" s="67"/>
      <c r="G84" s="67"/>
      <c r="H84" s="67"/>
      <c r="I84" s="67"/>
      <c r="J84" s="67"/>
      <c r="K84" s="67"/>
      <c r="L84" s="67"/>
    </row>
    <row r="85" spans="1:12" x14ac:dyDescent="0.25">
      <c r="A85" s="67"/>
      <c r="B85" s="67"/>
      <c r="C85" s="67"/>
      <c r="D85" s="67"/>
      <c r="E85" s="67"/>
      <c r="F85" s="67"/>
      <c r="G85" s="67"/>
      <c r="H85" s="67"/>
      <c r="I85" s="67"/>
      <c r="J85" s="67"/>
      <c r="K85" s="67"/>
      <c r="L85" s="67"/>
    </row>
    <row r="86" spans="1:12" x14ac:dyDescent="0.25">
      <c r="A86" s="67"/>
      <c r="B86" s="67"/>
      <c r="C86" s="67"/>
      <c r="D86" s="67"/>
      <c r="E86" s="67"/>
      <c r="F86" s="67"/>
      <c r="G86" s="67"/>
      <c r="H86" s="67"/>
      <c r="I86" s="67"/>
      <c r="J86" s="67"/>
      <c r="K86" s="67"/>
      <c r="L86" s="67"/>
    </row>
    <row r="87" spans="1:12" x14ac:dyDescent="0.25">
      <c r="A87" s="67"/>
      <c r="B87" s="67"/>
      <c r="C87" s="67"/>
      <c r="D87" s="67"/>
      <c r="E87" s="67"/>
      <c r="F87" s="67"/>
      <c r="G87" s="67"/>
      <c r="H87" s="67"/>
      <c r="I87" s="67"/>
      <c r="J87" s="67"/>
      <c r="K87" s="67"/>
      <c r="L87" s="67"/>
    </row>
    <row r="88" spans="1:12" x14ac:dyDescent="0.25">
      <c r="A88" s="67"/>
      <c r="B88" s="67"/>
      <c r="C88" s="67"/>
      <c r="D88" s="67"/>
      <c r="E88" s="67"/>
      <c r="F88" s="67"/>
      <c r="G88" s="67"/>
      <c r="H88" s="67"/>
      <c r="I88" s="67"/>
      <c r="J88" s="67"/>
      <c r="K88" s="67"/>
      <c r="L88" s="67"/>
    </row>
    <row r="89" spans="1:12" x14ac:dyDescent="0.25">
      <c r="A89" s="67"/>
      <c r="B89" s="67"/>
      <c r="C89" s="67"/>
      <c r="D89" s="67"/>
      <c r="E89" s="67"/>
      <c r="F89" s="67"/>
      <c r="G89" s="67"/>
      <c r="H89" s="67"/>
      <c r="I89" s="67"/>
      <c r="J89" s="67"/>
      <c r="K89" s="67"/>
      <c r="L89" s="67"/>
    </row>
    <row r="90" spans="1:12" x14ac:dyDescent="0.25">
      <c r="A90" s="67"/>
      <c r="B90" s="67"/>
      <c r="C90" s="67"/>
      <c r="D90" s="67"/>
      <c r="E90" s="67"/>
      <c r="F90" s="67"/>
      <c r="G90" s="67"/>
      <c r="H90" s="67"/>
      <c r="I90" s="67"/>
      <c r="J90" s="67"/>
      <c r="K90" s="67"/>
      <c r="L90" s="67"/>
    </row>
    <row r="91" spans="1:12" x14ac:dyDescent="0.25">
      <c r="A91" s="67"/>
      <c r="B91" s="67"/>
      <c r="C91" s="67"/>
      <c r="D91" s="67"/>
      <c r="E91" s="67"/>
      <c r="F91" s="67"/>
      <c r="G91" s="67"/>
      <c r="H91" s="67"/>
      <c r="I91" s="67"/>
      <c r="J91" s="67"/>
      <c r="K91" s="67"/>
      <c r="L91" s="67"/>
    </row>
    <row r="92" spans="1:12" x14ac:dyDescent="0.25">
      <c r="A92" s="67"/>
      <c r="B92" s="67"/>
      <c r="C92" s="67"/>
      <c r="D92" s="67"/>
      <c r="E92" s="67"/>
      <c r="F92" s="67"/>
      <c r="G92" s="67"/>
      <c r="H92" s="67"/>
      <c r="I92" s="67"/>
      <c r="J92" s="67"/>
      <c r="K92" s="67"/>
      <c r="L92" s="67"/>
    </row>
    <row r="93" spans="1:12" x14ac:dyDescent="0.25">
      <c r="A93" s="67"/>
      <c r="B93" s="67"/>
      <c r="C93" s="67"/>
      <c r="D93" s="67"/>
      <c r="E93" s="67"/>
      <c r="F93" s="67"/>
      <c r="G93" s="67"/>
      <c r="H93" s="67"/>
      <c r="I93" s="67"/>
      <c r="J93" s="67"/>
      <c r="K93" s="67"/>
      <c r="L93" s="67"/>
    </row>
    <row r="94" spans="1:12" x14ac:dyDescent="0.25">
      <c r="A94" s="67"/>
      <c r="B94" s="67"/>
      <c r="C94" s="67"/>
      <c r="D94" s="67"/>
      <c r="E94" s="67"/>
      <c r="F94" s="67"/>
      <c r="G94" s="67"/>
      <c r="H94" s="67"/>
      <c r="I94" s="67"/>
      <c r="J94" s="67"/>
      <c r="K94" s="67"/>
      <c r="L94" s="67"/>
    </row>
    <row r="95" spans="1:12" x14ac:dyDescent="0.25">
      <c r="A95" s="67"/>
      <c r="B95" s="67"/>
      <c r="C95" s="67"/>
      <c r="D95" s="67"/>
      <c r="E95" s="67"/>
      <c r="F95" s="67"/>
      <c r="G95" s="67"/>
      <c r="H95" s="67"/>
      <c r="I95" s="67"/>
      <c r="J95" s="67"/>
      <c r="K95" s="67"/>
      <c r="L95" s="67"/>
    </row>
    <row r="96" spans="1:12" x14ac:dyDescent="0.25">
      <c r="A96" s="67"/>
      <c r="B96" s="67"/>
      <c r="C96" s="67"/>
      <c r="D96" s="67"/>
      <c r="E96" s="67"/>
      <c r="F96" s="67"/>
      <c r="G96" s="67"/>
      <c r="H96" s="67"/>
      <c r="I96" s="67"/>
      <c r="J96" s="67"/>
      <c r="K96" s="67"/>
      <c r="L96" s="67"/>
    </row>
    <row r="97" spans="1:12" x14ac:dyDescent="0.25">
      <c r="A97" s="67"/>
      <c r="B97" s="67"/>
      <c r="C97" s="67"/>
      <c r="D97" s="67"/>
      <c r="E97" s="67"/>
      <c r="F97" s="67"/>
      <c r="G97" s="67"/>
      <c r="H97" s="67"/>
      <c r="I97" s="67"/>
      <c r="J97" s="67"/>
      <c r="K97" s="67"/>
      <c r="L97" s="67"/>
    </row>
    <row r="98" spans="1:12" x14ac:dyDescent="0.25">
      <c r="A98" s="67"/>
      <c r="B98" s="67"/>
      <c r="C98" s="67"/>
      <c r="D98" s="67"/>
      <c r="E98" s="67"/>
      <c r="F98" s="67"/>
      <c r="G98" s="67"/>
      <c r="H98" s="67"/>
      <c r="I98" s="67"/>
      <c r="J98" s="67"/>
      <c r="K98" s="67"/>
      <c r="L98" s="67"/>
    </row>
    <row r="99" spans="1:12" x14ac:dyDescent="0.25">
      <c r="A99" s="67"/>
      <c r="B99" s="67"/>
      <c r="C99" s="67"/>
      <c r="D99" s="67"/>
      <c r="E99" s="67"/>
      <c r="F99" s="67"/>
      <c r="G99" s="67"/>
      <c r="H99" s="67"/>
      <c r="I99" s="67"/>
      <c r="J99" s="67"/>
      <c r="K99" s="67"/>
      <c r="L99" s="67"/>
    </row>
    <row r="100" spans="1:12" x14ac:dyDescent="0.25">
      <c r="A100" s="67"/>
      <c r="B100" s="67"/>
      <c r="C100" s="67"/>
      <c r="D100" s="67"/>
      <c r="E100" s="67"/>
      <c r="F100" s="67"/>
      <c r="G100" s="67"/>
      <c r="H100" s="67"/>
      <c r="I100" s="67"/>
      <c r="J100" s="67"/>
      <c r="K100" s="67"/>
      <c r="L100" s="67"/>
    </row>
    <row r="101" spans="1:12" x14ac:dyDescent="0.25">
      <c r="A101" s="67"/>
      <c r="B101" s="67"/>
      <c r="C101" s="67"/>
      <c r="D101" s="67"/>
      <c r="E101" s="67"/>
      <c r="F101" s="67"/>
      <c r="G101" s="67"/>
      <c r="H101" s="67"/>
      <c r="I101" s="67"/>
      <c r="J101" s="67"/>
      <c r="K101" s="67"/>
      <c r="L101" s="67"/>
    </row>
    <row r="102" spans="1:12" x14ac:dyDescent="0.25">
      <c r="A102" s="67"/>
      <c r="B102" s="67"/>
      <c r="C102" s="67"/>
      <c r="D102" s="67"/>
      <c r="E102" s="67"/>
      <c r="F102" s="67"/>
      <c r="G102" s="67"/>
      <c r="H102" s="67"/>
      <c r="I102" s="67"/>
      <c r="J102" s="67"/>
      <c r="K102" s="67"/>
      <c r="L102" s="67"/>
    </row>
    <row r="103" spans="1:12" x14ac:dyDescent="0.25">
      <c r="A103" s="67"/>
      <c r="B103" s="67"/>
      <c r="C103" s="67"/>
      <c r="D103" s="67"/>
      <c r="E103" s="67"/>
      <c r="F103" s="67"/>
      <c r="G103" s="67"/>
      <c r="H103" s="67"/>
      <c r="I103" s="67"/>
      <c r="J103" s="67"/>
      <c r="K103" s="67"/>
      <c r="L103" s="67"/>
    </row>
    <row r="104" spans="1:12" x14ac:dyDescent="0.25">
      <c r="A104" s="67"/>
      <c r="B104" s="67"/>
      <c r="C104" s="67"/>
      <c r="D104" s="67"/>
      <c r="E104" s="67"/>
      <c r="F104" s="67"/>
      <c r="G104" s="67"/>
      <c r="H104" s="67"/>
      <c r="I104" s="67"/>
      <c r="J104" s="67"/>
      <c r="K104" s="67"/>
      <c r="L104" s="67"/>
    </row>
    <row r="105" spans="1:12" x14ac:dyDescent="0.25">
      <c r="A105" s="67"/>
      <c r="B105" s="67"/>
      <c r="C105" s="67"/>
      <c r="D105" s="67"/>
      <c r="E105" s="67"/>
      <c r="F105" s="67"/>
      <c r="G105" s="67"/>
      <c r="H105" s="67"/>
      <c r="I105" s="67"/>
      <c r="J105" s="67"/>
      <c r="K105" s="67"/>
      <c r="L105" s="67"/>
    </row>
    <row r="106" spans="1:12" x14ac:dyDescent="0.25">
      <c r="A106" s="67"/>
      <c r="B106" s="67"/>
      <c r="C106" s="67"/>
      <c r="D106" s="67"/>
      <c r="E106" s="67"/>
      <c r="F106" s="67"/>
      <c r="G106" s="67"/>
      <c r="H106" s="67"/>
      <c r="I106" s="67"/>
      <c r="J106" s="67"/>
      <c r="K106" s="67"/>
      <c r="L106" s="67"/>
    </row>
    <row r="107" spans="1:12" x14ac:dyDescent="0.25">
      <c r="A107" s="67"/>
      <c r="B107" s="67"/>
      <c r="C107" s="67"/>
      <c r="D107" s="67"/>
      <c r="E107" s="67"/>
      <c r="F107" s="67"/>
      <c r="G107" s="67"/>
      <c r="H107" s="67"/>
      <c r="I107" s="67"/>
      <c r="J107" s="67"/>
      <c r="K107" s="67"/>
      <c r="L107" s="67"/>
    </row>
    <row r="108" spans="1:12" x14ac:dyDescent="0.25">
      <c r="A108" s="67"/>
      <c r="B108" s="67"/>
      <c r="C108" s="67"/>
      <c r="D108" s="67"/>
      <c r="E108" s="67"/>
      <c r="F108" s="67"/>
      <c r="G108" s="67"/>
      <c r="H108" s="67"/>
      <c r="I108" s="67"/>
      <c r="J108" s="67"/>
      <c r="K108" s="67"/>
      <c r="L108" s="67"/>
    </row>
    <row r="109" spans="1:12" x14ac:dyDescent="0.25">
      <c r="A109" s="67"/>
      <c r="B109" s="67"/>
      <c r="C109" s="67"/>
      <c r="D109" s="67"/>
      <c r="E109" s="67"/>
      <c r="F109" s="67"/>
      <c r="G109" s="67"/>
      <c r="H109" s="67"/>
      <c r="I109" s="67"/>
      <c r="J109" s="67"/>
      <c r="K109" s="67"/>
      <c r="L109" s="67"/>
    </row>
    <row r="110" spans="1:12" x14ac:dyDescent="0.25">
      <c r="A110" s="67"/>
      <c r="B110" s="67"/>
      <c r="C110" s="67"/>
      <c r="D110" s="67"/>
      <c r="E110" s="67"/>
      <c r="F110" s="67"/>
      <c r="G110" s="67"/>
      <c r="H110" s="67"/>
      <c r="I110" s="67"/>
      <c r="J110" s="67"/>
      <c r="K110" s="67"/>
      <c r="L110" s="67"/>
    </row>
    <row r="111" spans="1:12" x14ac:dyDescent="0.25">
      <c r="A111" s="67"/>
      <c r="B111" s="67"/>
      <c r="C111" s="67"/>
      <c r="D111" s="67"/>
      <c r="E111" s="67"/>
      <c r="F111" s="67"/>
      <c r="G111" s="67"/>
      <c r="H111" s="67"/>
      <c r="I111" s="67"/>
      <c r="J111" s="67"/>
      <c r="K111" s="67"/>
      <c r="L111" s="67"/>
    </row>
    <row r="112" spans="1:12" x14ac:dyDescent="0.25">
      <c r="A112" s="67"/>
      <c r="B112" s="67"/>
      <c r="C112" s="67"/>
      <c r="D112" s="67"/>
      <c r="E112" s="67"/>
      <c r="F112" s="67"/>
      <c r="G112" s="67"/>
      <c r="H112" s="67"/>
      <c r="I112" s="67"/>
      <c r="J112" s="67"/>
      <c r="K112" s="67"/>
      <c r="L112" s="67"/>
    </row>
    <row r="113" spans="1:12" x14ac:dyDescent="0.25">
      <c r="A113" s="67"/>
      <c r="B113" s="67"/>
      <c r="C113" s="67"/>
      <c r="D113" s="67"/>
      <c r="E113" s="67"/>
      <c r="F113" s="67"/>
      <c r="G113" s="67"/>
      <c r="H113" s="67"/>
      <c r="I113" s="67"/>
      <c r="J113" s="67"/>
      <c r="K113" s="67"/>
      <c r="L113" s="67"/>
    </row>
    <row r="114" spans="1:12" x14ac:dyDescent="0.25">
      <c r="A114" s="67"/>
      <c r="B114" s="67"/>
      <c r="C114" s="67"/>
      <c r="D114" s="67"/>
      <c r="E114" s="67"/>
      <c r="F114" s="67"/>
      <c r="G114" s="67"/>
      <c r="H114" s="67"/>
      <c r="I114" s="67"/>
      <c r="J114" s="67"/>
      <c r="K114" s="67"/>
      <c r="L114" s="67"/>
    </row>
    <row r="115" spans="1:12" x14ac:dyDescent="0.25">
      <c r="A115" s="67"/>
      <c r="B115" s="67"/>
      <c r="C115" s="67"/>
      <c r="D115" s="67"/>
      <c r="E115" s="67"/>
      <c r="F115" s="67"/>
      <c r="G115" s="67"/>
      <c r="H115" s="67"/>
      <c r="I115" s="67"/>
      <c r="J115" s="67"/>
      <c r="K115" s="67"/>
      <c r="L115" s="67"/>
    </row>
    <row r="116" spans="1:12" x14ac:dyDescent="0.25">
      <c r="A116" s="67"/>
      <c r="B116" s="67"/>
      <c r="C116" s="67"/>
      <c r="D116" s="67"/>
      <c r="E116" s="67"/>
      <c r="F116" s="67"/>
      <c r="G116" s="67"/>
      <c r="H116" s="67"/>
      <c r="I116" s="67"/>
      <c r="J116" s="67"/>
      <c r="K116" s="67"/>
      <c r="L116" s="67"/>
    </row>
    <row r="117" spans="1:12" x14ac:dyDescent="0.25">
      <c r="A117" s="67"/>
      <c r="B117" s="67"/>
      <c r="C117" s="67"/>
      <c r="D117" s="67"/>
      <c r="E117" s="67"/>
      <c r="F117" s="67"/>
      <c r="G117" s="67"/>
      <c r="H117" s="67"/>
      <c r="I117" s="67"/>
      <c r="J117" s="67"/>
      <c r="K117" s="67"/>
      <c r="L117" s="67"/>
    </row>
    <row r="118" spans="1:12" x14ac:dyDescent="0.25">
      <c r="A118" s="67"/>
      <c r="B118" s="67"/>
      <c r="C118" s="67"/>
      <c r="D118" s="67"/>
      <c r="E118" s="67"/>
      <c r="F118" s="67"/>
      <c r="G118" s="67"/>
      <c r="H118" s="67"/>
      <c r="I118" s="67"/>
      <c r="J118" s="67"/>
      <c r="K118" s="67"/>
      <c r="L118" s="67"/>
    </row>
    <row r="119" spans="1:12" x14ac:dyDescent="0.25">
      <c r="A119" s="67"/>
      <c r="B119" s="67"/>
      <c r="C119" s="67"/>
      <c r="D119" s="67"/>
      <c r="E119" s="67"/>
      <c r="F119" s="67"/>
      <c r="G119" s="67"/>
      <c r="H119" s="67"/>
      <c r="I119" s="67"/>
      <c r="J119" s="67"/>
      <c r="K119" s="67"/>
      <c r="L119" s="67"/>
    </row>
    <row r="120" spans="1:12" x14ac:dyDescent="0.25">
      <c r="A120" s="67"/>
      <c r="B120" s="67"/>
      <c r="C120" s="67"/>
      <c r="D120" s="67"/>
      <c r="E120" s="67"/>
      <c r="F120" s="67"/>
      <c r="G120" s="67"/>
      <c r="H120" s="67"/>
      <c r="I120" s="67"/>
      <c r="J120" s="67"/>
      <c r="K120" s="67"/>
      <c r="L120" s="67"/>
    </row>
    <row r="121" spans="1:12" x14ac:dyDescent="0.25">
      <c r="A121" s="67"/>
      <c r="B121" s="67"/>
      <c r="C121" s="67"/>
      <c r="D121" s="67"/>
      <c r="E121" s="67"/>
      <c r="F121" s="67"/>
      <c r="G121" s="67"/>
      <c r="H121" s="67"/>
      <c r="I121" s="67"/>
      <c r="J121" s="67"/>
      <c r="K121" s="67"/>
      <c r="L121" s="67"/>
    </row>
    <row r="122" spans="1:12" x14ac:dyDescent="0.25">
      <c r="A122" s="67"/>
      <c r="B122" s="67"/>
      <c r="C122" s="67"/>
      <c r="D122" s="67"/>
      <c r="E122" s="67"/>
      <c r="F122" s="67"/>
      <c r="G122" s="67"/>
      <c r="H122" s="67"/>
      <c r="I122" s="67"/>
      <c r="J122" s="67"/>
      <c r="K122" s="67"/>
      <c r="L122" s="67"/>
    </row>
    <row r="123" spans="1:12" x14ac:dyDescent="0.25">
      <c r="A123" s="67"/>
      <c r="B123" s="67"/>
      <c r="C123" s="67"/>
      <c r="D123" s="67"/>
      <c r="E123" s="67"/>
      <c r="F123" s="67"/>
      <c r="G123" s="67"/>
      <c r="H123" s="67"/>
      <c r="I123" s="67"/>
      <c r="J123" s="67"/>
      <c r="K123" s="67"/>
      <c r="L123" s="67"/>
    </row>
    <row r="124" spans="1:12" x14ac:dyDescent="0.25">
      <c r="A124" s="67"/>
      <c r="B124" s="67"/>
      <c r="C124" s="67"/>
      <c r="D124" s="67"/>
      <c r="E124" s="67"/>
      <c r="F124" s="67"/>
      <c r="G124" s="67"/>
      <c r="H124" s="67"/>
      <c r="I124" s="67"/>
      <c r="J124" s="67"/>
      <c r="K124" s="67"/>
      <c r="L124" s="67"/>
    </row>
    <row r="125" spans="1:12" x14ac:dyDescent="0.25">
      <c r="A125" s="67"/>
      <c r="B125" s="67"/>
      <c r="C125" s="67"/>
      <c r="D125" s="67"/>
      <c r="E125" s="67"/>
      <c r="F125" s="67"/>
      <c r="G125" s="67"/>
      <c r="H125" s="67"/>
      <c r="I125" s="67"/>
      <c r="J125" s="67"/>
      <c r="K125" s="67"/>
      <c r="L125" s="67"/>
    </row>
    <row r="126" spans="1:12" x14ac:dyDescent="0.25">
      <c r="A126" s="67"/>
      <c r="B126" s="67"/>
      <c r="C126" s="67"/>
      <c r="D126" s="67"/>
      <c r="E126" s="67"/>
      <c r="F126" s="67"/>
      <c r="G126" s="67"/>
      <c r="H126" s="67"/>
      <c r="I126" s="67"/>
      <c r="J126" s="67"/>
      <c r="K126" s="67"/>
      <c r="L126" s="67"/>
    </row>
    <row r="127" spans="1:12" x14ac:dyDescent="0.25">
      <c r="A127" s="67"/>
      <c r="B127" s="67"/>
      <c r="C127" s="67"/>
      <c r="D127" s="67"/>
      <c r="E127" s="67"/>
      <c r="F127" s="67"/>
      <c r="G127" s="67"/>
      <c r="H127" s="67"/>
      <c r="I127" s="67"/>
      <c r="J127" s="67"/>
      <c r="K127" s="67"/>
      <c r="L127" s="67"/>
    </row>
    <row r="128" spans="1:12" x14ac:dyDescent="0.25">
      <c r="A128" s="67"/>
      <c r="B128" s="67"/>
      <c r="C128" s="67"/>
      <c r="D128" s="67"/>
      <c r="E128" s="67"/>
      <c r="F128" s="67"/>
      <c r="G128" s="67"/>
      <c r="H128" s="67"/>
      <c r="I128" s="67"/>
      <c r="J128" s="67"/>
      <c r="K128" s="67"/>
      <c r="L128" s="67"/>
    </row>
    <row r="129" spans="1:12" x14ac:dyDescent="0.25">
      <c r="A129" s="67"/>
      <c r="B129" s="67"/>
      <c r="C129" s="67"/>
      <c r="D129" s="67"/>
      <c r="E129" s="67"/>
      <c r="F129" s="67"/>
      <c r="G129" s="67"/>
      <c r="H129" s="67"/>
      <c r="I129" s="67"/>
      <c r="J129" s="67"/>
      <c r="K129" s="67"/>
      <c r="L129" s="67"/>
    </row>
    <row r="130" spans="1:12" x14ac:dyDescent="0.25">
      <c r="A130" s="67"/>
      <c r="B130" s="67"/>
      <c r="C130" s="67"/>
      <c r="D130" s="67"/>
      <c r="E130" s="67"/>
      <c r="F130" s="67"/>
      <c r="G130" s="67"/>
      <c r="H130" s="67"/>
      <c r="I130" s="67"/>
      <c r="J130" s="67"/>
      <c r="K130" s="67"/>
      <c r="L130" s="67"/>
    </row>
    <row r="131" spans="1:12" x14ac:dyDescent="0.25">
      <c r="A131" s="67"/>
      <c r="B131" s="67"/>
      <c r="C131" s="67"/>
      <c r="D131" s="67"/>
      <c r="E131" s="67"/>
      <c r="F131" s="67"/>
      <c r="G131" s="67"/>
      <c r="H131" s="67"/>
      <c r="I131" s="67"/>
      <c r="J131" s="67"/>
      <c r="K131" s="67"/>
      <c r="L131" s="67"/>
    </row>
    <row r="132" spans="1:12" x14ac:dyDescent="0.25">
      <c r="A132" s="67"/>
      <c r="B132" s="67"/>
      <c r="C132" s="67"/>
      <c r="D132" s="67"/>
      <c r="E132" s="67"/>
      <c r="F132" s="67"/>
      <c r="G132" s="67"/>
      <c r="H132" s="67"/>
      <c r="I132" s="67"/>
      <c r="J132" s="67"/>
      <c r="K132" s="67"/>
      <c r="L132" s="67"/>
    </row>
    <row r="133" spans="1:12" x14ac:dyDescent="0.25">
      <c r="A133" s="67"/>
      <c r="B133" s="67"/>
      <c r="C133" s="67"/>
      <c r="D133" s="67"/>
      <c r="E133" s="67"/>
      <c r="F133" s="67"/>
      <c r="G133" s="67"/>
      <c r="H133" s="67"/>
      <c r="I133" s="67"/>
      <c r="J133" s="67"/>
      <c r="K133" s="67"/>
      <c r="L133" s="67"/>
    </row>
    <row r="134" spans="1:12" x14ac:dyDescent="0.25">
      <c r="A134" s="67"/>
      <c r="B134" s="67"/>
      <c r="C134" s="67"/>
      <c r="D134" s="67"/>
      <c r="E134" s="67"/>
      <c r="F134" s="67"/>
      <c r="G134" s="67"/>
      <c r="H134" s="67"/>
      <c r="I134" s="67"/>
      <c r="J134" s="67"/>
      <c r="K134" s="67"/>
      <c r="L134" s="67"/>
    </row>
    <row r="135" spans="1:12" x14ac:dyDescent="0.25">
      <c r="A135" s="67"/>
      <c r="B135" s="67"/>
      <c r="C135" s="67"/>
      <c r="D135" s="67"/>
      <c r="E135" s="67"/>
      <c r="F135" s="67"/>
      <c r="G135" s="67"/>
      <c r="H135" s="67"/>
      <c r="I135" s="67"/>
      <c r="J135" s="67"/>
      <c r="K135" s="67"/>
      <c r="L135" s="67"/>
    </row>
    <row r="136" spans="1:12" x14ac:dyDescent="0.25">
      <c r="A136" s="67"/>
      <c r="B136" s="67"/>
      <c r="C136" s="67"/>
      <c r="D136" s="67"/>
      <c r="E136" s="67"/>
      <c r="F136" s="67"/>
      <c r="G136" s="67"/>
      <c r="H136" s="67"/>
      <c r="I136" s="67"/>
      <c r="J136" s="67"/>
      <c r="K136" s="67"/>
      <c r="L136" s="67"/>
    </row>
    <row r="137" spans="1:12" x14ac:dyDescent="0.25">
      <c r="A137" s="67"/>
      <c r="B137" s="67"/>
      <c r="C137" s="67"/>
      <c r="D137" s="67"/>
      <c r="E137" s="67"/>
      <c r="F137" s="67"/>
      <c r="G137" s="67"/>
      <c r="H137" s="67"/>
      <c r="I137" s="67"/>
      <c r="J137" s="67"/>
      <c r="K137" s="67"/>
      <c r="L137" s="67"/>
    </row>
    <row r="138" spans="1:12" x14ac:dyDescent="0.25">
      <c r="A138" s="67"/>
      <c r="B138" s="67"/>
      <c r="C138" s="67"/>
      <c r="D138" s="67"/>
      <c r="E138" s="67"/>
      <c r="F138" s="67"/>
      <c r="G138" s="67"/>
      <c r="H138" s="67"/>
      <c r="I138" s="67"/>
      <c r="J138" s="67"/>
      <c r="K138" s="67"/>
      <c r="L138" s="67"/>
    </row>
    <row r="139" spans="1:12" x14ac:dyDescent="0.25">
      <c r="A139" s="67"/>
      <c r="B139" s="67"/>
      <c r="C139" s="67"/>
      <c r="D139" s="67"/>
      <c r="E139" s="67"/>
      <c r="F139" s="67"/>
      <c r="G139" s="67"/>
      <c r="H139" s="67"/>
      <c r="I139" s="67"/>
      <c r="J139" s="67"/>
      <c r="K139" s="67"/>
      <c r="L139" s="67"/>
    </row>
    <row r="140" spans="1:12" x14ac:dyDescent="0.25">
      <c r="A140" s="67"/>
      <c r="B140" s="67"/>
      <c r="C140" s="67"/>
      <c r="D140" s="67"/>
      <c r="E140" s="67"/>
      <c r="F140" s="67"/>
      <c r="G140" s="67"/>
      <c r="H140" s="67"/>
      <c r="I140" s="67"/>
      <c r="J140" s="67"/>
      <c r="K140" s="67"/>
      <c r="L140" s="67"/>
    </row>
    <row r="141" spans="1:12" x14ac:dyDescent="0.25">
      <c r="A141" s="67"/>
      <c r="B141" s="67"/>
      <c r="C141" s="67"/>
      <c r="D141" s="67"/>
      <c r="E141" s="67"/>
      <c r="F141" s="67"/>
      <c r="G141" s="67"/>
      <c r="H141" s="67"/>
      <c r="I141" s="67"/>
      <c r="J141" s="67"/>
      <c r="K141" s="67"/>
      <c r="L141" s="67"/>
    </row>
    <row r="142" spans="1:12" x14ac:dyDescent="0.25">
      <c r="A142" s="67"/>
      <c r="B142" s="67"/>
      <c r="C142" s="67"/>
      <c r="D142" s="67"/>
      <c r="E142" s="67"/>
      <c r="F142" s="67"/>
      <c r="G142" s="67"/>
      <c r="H142" s="67"/>
      <c r="I142" s="67"/>
      <c r="J142" s="67"/>
      <c r="K142" s="67"/>
      <c r="L142" s="67"/>
    </row>
    <row r="143" spans="1:12" x14ac:dyDescent="0.25">
      <c r="A143" s="67"/>
      <c r="B143" s="67"/>
      <c r="C143" s="67"/>
      <c r="D143" s="67"/>
      <c r="E143" s="67"/>
      <c r="F143" s="67"/>
      <c r="G143" s="67"/>
      <c r="H143" s="67"/>
      <c r="I143" s="67"/>
      <c r="J143" s="67"/>
      <c r="K143" s="67"/>
      <c r="L143" s="67"/>
    </row>
    <row r="144" spans="1:12" x14ac:dyDescent="0.25">
      <c r="A144" s="67"/>
      <c r="B144" s="67"/>
      <c r="C144" s="67"/>
      <c r="D144" s="67"/>
      <c r="E144" s="67"/>
      <c r="F144" s="67"/>
      <c r="G144" s="67"/>
      <c r="H144" s="67"/>
      <c r="I144" s="67"/>
      <c r="J144" s="67"/>
      <c r="K144" s="67"/>
      <c r="L144" s="67"/>
    </row>
    <row r="145" spans="1:12" x14ac:dyDescent="0.25">
      <c r="A145" s="67"/>
      <c r="B145" s="67"/>
      <c r="C145" s="67"/>
      <c r="D145" s="67"/>
      <c r="E145" s="67"/>
      <c r="F145" s="67"/>
      <c r="G145" s="67"/>
      <c r="H145" s="67"/>
      <c r="I145" s="67"/>
      <c r="J145" s="67"/>
      <c r="K145" s="67"/>
      <c r="L145" s="67"/>
    </row>
    <row r="146" spans="1:12" x14ac:dyDescent="0.25">
      <c r="A146" s="67"/>
      <c r="B146" s="67"/>
      <c r="C146" s="67"/>
      <c r="D146" s="67"/>
      <c r="E146" s="67"/>
      <c r="F146" s="67"/>
      <c r="G146" s="67"/>
      <c r="H146" s="67"/>
      <c r="I146" s="67"/>
      <c r="J146" s="67"/>
      <c r="K146" s="67"/>
      <c r="L146" s="67"/>
    </row>
    <row r="147" spans="1:12" x14ac:dyDescent="0.25">
      <c r="A147" s="67"/>
      <c r="B147" s="67"/>
      <c r="C147" s="67"/>
      <c r="D147" s="67"/>
      <c r="E147" s="67"/>
      <c r="F147" s="67"/>
      <c r="G147" s="67"/>
      <c r="H147" s="67"/>
      <c r="I147" s="67"/>
      <c r="J147" s="67"/>
      <c r="K147" s="67"/>
      <c r="L147" s="67"/>
    </row>
    <row r="148" spans="1:12" x14ac:dyDescent="0.25">
      <c r="A148" s="67"/>
      <c r="B148" s="67"/>
      <c r="C148" s="67"/>
      <c r="D148" s="67"/>
      <c r="E148" s="67"/>
      <c r="F148" s="67"/>
      <c r="G148" s="67"/>
      <c r="H148" s="67"/>
      <c r="I148" s="67"/>
      <c r="J148" s="67"/>
      <c r="K148" s="67"/>
      <c r="L148" s="67"/>
    </row>
    <row r="149" spans="1:12" x14ac:dyDescent="0.25">
      <c r="A149" s="67"/>
      <c r="B149" s="67"/>
      <c r="C149" s="67"/>
      <c r="D149" s="67"/>
      <c r="E149" s="67"/>
      <c r="F149" s="67"/>
      <c r="G149" s="67"/>
      <c r="H149" s="67"/>
      <c r="I149" s="67"/>
      <c r="J149" s="67"/>
      <c r="K149" s="67"/>
      <c r="L149" s="67"/>
    </row>
    <row r="150" spans="1:12" x14ac:dyDescent="0.25">
      <c r="A150" s="67"/>
      <c r="B150" s="67"/>
      <c r="C150" s="67"/>
      <c r="D150" s="67"/>
      <c r="E150" s="67"/>
      <c r="F150" s="67"/>
      <c r="G150" s="67"/>
      <c r="H150" s="67"/>
      <c r="I150" s="67"/>
      <c r="J150" s="67"/>
      <c r="K150" s="67"/>
      <c r="L150" s="67"/>
    </row>
    <row r="151" spans="1:12" x14ac:dyDescent="0.25">
      <c r="A151" s="67"/>
      <c r="B151" s="67"/>
      <c r="C151" s="67"/>
      <c r="D151" s="67"/>
      <c r="E151" s="67"/>
      <c r="F151" s="67"/>
      <c r="G151" s="67"/>
      <c r="H151" s="67"/>
      <c r="I151" s="67"/>
      <c r="J151" s="67"/>
      <c r="K151" s="67"/>
      <c r="L151" s="67"/>
    </row>
    <row r="152" spans="1:12" x14ac:dyDescent="0.25">
      <c r="A152" s="67"/>
      <c r="B152" s="67"/>
      <c r="C152" s="67"/>
      <c r="D152" s="67"/>
      <c r="E152" s="67"/>
      <c r="F152" s="67"/>
      <c r="G152" s="67"/>
      <c r="H152" s="67"/>
      <c r="I152" s="67"/>
      <c r="J152" s="67"/>
      <c r="K152" s="67"/>
      <c r="L152" s="67"/>
    </row>
  </sheetData>
  <mergeCells count="7">
    <mergeCell ref="A2:A3"/>
    <mergeCell ref="B2:B3"/>
    <mergeCell ref="G2:G3"/>
    <mergeCell ref="C1:L1"/>
    <mergeCell ref="C2:F2"/>
    <mergeCell ref="H2:H3"/>
    <mergeCell ref="I2:L2"/>
  </mergeCells>
  <pageMargins left="0.7" right="0.7" top="0.75" bottom="0.75" header="0.3" footer="0.3"/>
  <pageSetup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C1" workbookViewId="0">
      <pane ySplit="3" topLeftCell="A16" activePane="bottomLeft" state="frozen"/>
      <selection pane="bottomLeft" activeCell="H25" sqref="H25"/>
    </sheetView>
  </sheetViews>
  <sheetFormatPr defaultRowHeight="15" x14ac:dyDescent="0.25"/>
  <cols>
    <col min="1" max="1" width="5.42578125" customWidth="1"/>
    <col min="2" max="2" width="8.7109375" customWidth="1"/>
    <col min="3" max="3" width="6.7109375" customWidth="1"/>
    <col min="4" max="4" width="7.140625" customWidth="1"/>
    <col min="5" max="5" width="7.5703125" customWidth="1"/>
    <col min="6" max="6" width="7" customWidth="1"/>
    <col min="8" max="8" width="8.7109375" customWidth="1"/>
    <col min="11" max="11" width="11.28515625" customWidth="1"/>
    <col min="12" max="12" width="9.28515625" customWidth="1"/>
  </cols>
  <sheetData>
    <row r="1" spans="1:14" x14ac:dyDescent="0.25">
      <c r="A1" s="67"/>
      <c r="B1" s="67"/>
      <c r="C1" s="234" t="s">
        <v>10</v>
      </c>
      <c r="D1" s="234"/>
      <c r="E1" s="234"/>
      <c r="F1" s="234"/>
      <c r="G1" s="234"/>
      <c r="H1" s="234"/>
      <c r="I1" s="234"/>
      <c r="J1" s="234"/>
      <c r="K1" s="234"/>
      <c r="L1" s="234"/>
      <c r="M1" s="234"/>
      <c r="N1" s="67"/>
    </row>
    <row r="2" spans="1:14" ht="15" customHeight="1" x14ac:dyDescent="0.25">
      <c r="A2" s="223" t="s">
        <v>4</v>
      </c>
      <c r="B2" s="223" t="s">
        <v>0</v>
      </c>
      <c r="C2" s="229" t="s">
        <v>1</v>
      </c>
      <c r="D2" s="229"/>
      <c r="E2" s="229"/>
      <c r="F2" s="229"/>
      <c r="G2" s="68" t="s">
        <v>6</v>
      </c>
      <c r="H2" s="225" t="s">
        <v>137</v>
      </c>
      <c r="I2" s="231" t="s">
        <v>5</v>
      </c>
      <c r="J2" s="232"/>
      <c r="K2" s="232"/>
      <c r="L2" s="232"/>
      <c r="M2" s="233"/>
      <c r="N2" s="67"/>
    </row>
    <row r="3" spans="1:14" ht="24" customHeight="1" x14ac:dyDescent="0.25">
      <c r="A3" s="224"/>
      <c r="B3" s="224"/>
      <c r="C3" s="90" t="s">
        <v>2</v>
      </c>
      <c r="D3" s="90" t="s">
        <v>3</v>
      </c>
      <c r="E3" s="90">
        <v>45</v>
      </c>
      <c r="F3" s="90">
        <v>90</v>
      </c>
      <c r="G3" s="69"/>
      <c r="H3" s="230"/>
      <c r="I3" s="70">
        <v>1</v>
      </c>
      <c r="J3" s="70">
        <v>2</v>
      </c>
      <c r="K3" s="122" t="s">
        <v>138</v>
      </c>
      <c r="L3" s="145">
        <v>1</v>
      </c>
      <c r="M3" s="140">
        <v>2</v>
      </c>
      <c r="N3" s="67"/>
    </row>
    <row r="4" spans="1:14" ht="15" customHeight="1" x14ac:dyDescent="0.25">
      <c r="A4" s="104">
        <v>4</v>
      </c>
      <c r="B4" s="104">
        <v>321.17</v>
      </c>
      <c r="C4" s="88"/>
      <c r="D4" s="88"/>
      <c r="E4" s="88"/>
      <c r="F4" s="88"/>
      <c r="G4" s="71">
        <v>1</v>
      </c>
      <c r="H4" s="89"/>
      <c r="I4" s="71">
        <v>600</v>
      </c>
      <c r="J4" s="71"/>
      <c r="K4" s="71"/>
      <c r="L4" s="76">
        <f>I4+1800</f>
        <v>2400</v>
      </c>
      <c r="M4" s="76"/>
      <c r="N4" s="67"/>
    </row>
    <row r="5" spans="1:14" ht="15" customHeight="1" x14ac:dyDescent="0.25">
      <c r="A5" s="109">
        <v>5</v>
      </c>
      <c r="B5" s="109">
        <v>313.83</v>
      </c>
      <c r="C5" s="106"/>
      <c r="D5" s="110">
        <v>1</v>
      </c>
      <c r="E5" s="106"/>
      <c r="F5" s="106"/>
      <c r="G5" s="107"/>
      <c r="H5" s="108"/>
      <c r="I5" s="72"/>
      <c r="J5" s="72"/>
      <c r="K5" s="72"/>
      <c r="L5" s="111"/>
      <c r="M5" s="111"/>
      <c r="N5" s="67"/>
    </row>
    <row r="6" spans="1:14" ht="15" customHeight="1" x14ac:dyDescent="0.25">
      <c r="A6" s="109">
        <v>9</v>
      </c>
      <c r="B6" s="109">
        <v>25</v>
      </c>
      <c r="C6" s="106"/>
      <c r="D6" s="106"/>
      <c r="E6" s="106"/>
      <c r="F6" s="106"/>
      <c r="G6" s="107"/>
      <c r="H6" s="108"/>
      <c r="I6" s="72"/>
      <c r="J6" s="72"/>
      <c r="K6" s="72"/>
      <c r="L6" s="111"/>
      <c r="M6" s="111"/>
      <c r="N6" s="67"/>
    </row>
    <row r="7" spans="1:14" ht="15" customHeight="1" x14ac:dyDescent="0.25">
      <c r="A7" s="109">
        <v>15</v>
      </c>
      <c r="B7" s="109">
        <v>715.97</v>
      </c>
      <c r="C7" s="106"/>
      <c r="D7" s="110">
        <v>2</v>
      </c>
      <c r="E7" s="106"/>
      <c r="F7" s="106"/>
      <c r="G7" s="107"/>
      <c r="H7" s="113">
        <v>1</v>
      </c>
      <c r="I7" s="72"/>
      <c r="J7" s="72"/>
      <c r="K7" s="72"/>
      <c r="L7" s="111"/>
      <c r="M7" s="111"/>
      <c r="N7" s="67"/>
    </row>
    <row r="8" spans="1:14" ht="15" customHeight="1" x14ac:dyDescent="0.25">
      <c r="A8" s="109">
        <v>20</v>
      </c>
      <c r="B8" s="109">
        <v>443.52</v>
      </c>
      <c r="C8" s="106"/>
      <c r="D8" s="106"/>
      <c r="E8" s="106"/>
      <c r="F8" s="106"/>
      <c r="G8" s="72">
        <v>1</v>
      </c>
      <c r="H8" s="113">
        <v>1</v>
      </c>
      <c r="I8" s="72"/>
      <c r="J8" s="72"/>
      <c r="K8" s="72"/>
      <c r="L8" s="111"/>
      <c r="M8" s="111"/>
      <c r="N8" s="67"/>
    </row>
    <row r="9" spans="1:14" ht="15" customHeight="1" x14ac:dyDescent="0.25">
      <c r="A9" s="72">
        <v>21</v>
      </c>
      <c r="B9" s="72">
        <v>611.85</v>
      </c>
      <c r="C9" s="72"/>
      <c r="D9" s="72">
        <v>6</v>
      </c>
      <c r="E9" s="72">
        <v>1</v>
      </c>
      <c r="F9" s="72"/>
      <c r="G9" s="72"/>
      <c r="H9" s="72">
        <v>1</v>
      </c>
      <c r="I9" s="72"/>
      <c r="J9" s="72">
        <v>2000</v>
      </c>
      <c r="K9" s="139"/>
      <c r="L9" s="111"/>
      <c r="M9" s="141">
        <f>J9+1800</f>
        <v>3800</v>
      </c>
      <c r="N9" s="67"/>
    </row>
    <row r="10" spans="1:14" ht="15" customHeight="1" x14ac:dyDescent="0.25">
      <c r="A10" s="72">
        <v>22</v>
      </c>
      <c r="B10" s="72">
        <v>438.03</v>
      </c>
      <c r="C10" s="72"/>
      <c r="D10" s="72">
        <v>1</v>
      </c>
      <c r="E10" s="72"/>
      <c r="F10" s="72"/>
      <c r="G10" s="72">
        <v>1</v>
      </c>
      <c r="H10" s="72"/>
      <c r="I10" s="72">
        <v>1400</v>
      </c>
      <c r="J10" s="72"/>
      <c r="K10" s="72"/>
      <c r="L10" s="111">
        <f>I10+1800</f>
        <v>3200</v>
      </c>
      <c r="M10" s="111"/>
      <c r="N10" s="67"/>
    </row>
    <row r="11" spans="1:14" ht="15" customHeight="1" x14ac:dyDescent="0.25">
      <c r="A11" s="72">
        <v>30</v>
      </c>
      <c r="B11" s="72">
        <v>292.27</v>
      </c>
      <c r="C11" s="72"/>
      <c r="D11" s="72">
        <v>2</v>
      </c>
      <c r="E11" s="72"/>
      <c r="F11" s="72"/>
      <c r="G11" s="72"/>
      <c r="H11" s="72"/>
      <c r="I11" s="72"/>
      <c r="J11" s="72"/>
      <c r="K11" s="72"/>
      <c r="L11" s="111"/>
      <c r="M11" s="111"/>
      <c r="N11" s="67"/>
    </row>
    <row r="12" spans="1:14" ht="15" customHeight="1" x14ac:dyDescent="0.25">
      <c r="A12" s="72">
        <v>31</v>
      </c>
      <c r="B12" s="72">
        <v>750</v>
      </c>
      <c r="C12" s="72"/>
      <c r="D12" s="72">
        <v>7</v>
      </c>
      <c r="E12" s="72"/>
      <c r="F12" s="72"/>
      <c r="G12" s="72">
        <v>1</v>
      </c>
      <c r="H12" s="72">
        <v>1</v>
      </c>
      <c r="I12" s="72"/>
      <c r="J12" s="72">
        <v>2500</v>
      </c>
      <c r="K12" s="72"/>
      <c r="L12" s="111"/>
      <c r="M12" s="111">
        <f>J12+1800</f>
        <v>4300</v>
      </c>
      <c r="N12" s="67"/>
    </row>
    <row r="13" spans="1:14" ht="15" customHeight="1" x14ac:dyDescent="0.25">
      <c r="A13" s="72"/>
      <c r="B13" s="72"/>
      <c r="C13" s="72"/>
      <c r="D13" s="72"/>
      <c r="E13" s="72"/>
      <c r="F13" s="72"/>
      <c r="G13" s="72">
        <v>1</v>
      </c>
      <c r="H13" s="72"/>
      <c r="I13" s="72"/>
      <c r="J13" s="72">
        <v>2100</v>
      </c>
      <c r="K13" s="72"/>
      <c r="L13" s="111"/>
      <c r="M13" s="111">
        <f>J13+1800</f>
        <v>3900</v>
      </c>
      <c r="N13" s="67"/>
    </row>
    <row r="14" spans="1:14" ht="15" customHeight="1" x14ac:dyDescent="0.25">
      <c r="A14" s="72">
        <v>32</v>
      </c>
      <c r="B14" s="72">
        <v>117.83</v>
      </c>
      <c r="C14" s="72"/>
      <c r="D14" s="72"/>
      <c r="E14" s="72"/>
      <c r="F14" s="72"/>
      <c r="G14" s="72"/>
      <c r="H14" s="72"/>
      <c r="I14" s="72"/>
      <c r="J14" s="72"/>
      <c r="K14" s="139"/>
      <c r="L14" s="111"/>
      <c r="M14" s="141"/>
      <c r="N14" s="67"/>
    </row>
    <row r="15" spans="1:14" ht="15" customHeight="1" x14ac:dyDescent="0.25">
      <c r="A15" s="72">
        <v>43</v>
      </c>
      <c r="B15" s="72">
        <v>540.30999999999995</v>
      </c>
      <c r="C15" s="72"/>
      <c r="D15" s="72">
        <v>2</v>
      </c>
      <c r="E15" s="72">
        <v>2</v>
      </c>
      <c r="F15" s="72"/>
      <c r="G15" s="72">
        <v>1</v>
      </c>
      <c r="H15" s="72">
        <v>1</v>
      </c>
      <c r="I15" s="72">
        <v>1200</v>
      </c>
      <c r="J15" s="72">
        <v>1800</v>
      </c>
      <c r="K15" s="72"/>
      <c r="L15" s="111">
        <f>I15+1800</f>
        <v>3000</v>
      </c>
      <c r="M15" s="111">
        <f>J15+1800</f>
        <v>3600</v>
      </c>
      <c r="N15" s="67"/>
    </row>
    <row r="16" spans="1:14" ht="15" customHeight="1" x14ac:dyDescent="0.25">
      <c r="A16" s="72">
        <v>52</v>
      </c>
      <c r="B16" s="72">
        <v>198.82</v>
      </c>
      <c r="C16" s="72"/>
      <c r="D16" s="72">
        <v>1</v>
      </c>
      <c r="E16" s="72">
        <v>2</v>
      </c>
      <c r="F16" s="72">
        <v>1</v>
      </c>
      <c r="G16" s="72"/>
      <c r="H16" s="72"/>
      <c r="I16" s="72"/>
      <c r="J16" s="72"/>
      <c r="K16" s="72">
        <v>1</v>
      </c>
      <c r="L16" s="111"/>
      <c r="M16" s="111"/>
      <c r="N16" s="67"/>
    </row>
    <row r="17" spans="1:14" ht="15" customHeight="1" x14ac:dyDescent="0.25">
      <c r="A17" s="72">
        <v>54</v>
      </c>
      <c r="B17" s="72">
        <v>120</v>
      </c>
      <c r="C17" s="72"/>
      <c r="D17" s="72">
        <v>1</v>
      </c>
      <c r="E17" s="72"/>
      <c r="F17" s="72"/>
      <c r="G17" s="72"/>
      <c r="H17" s="72"/>
      <c r="I17" s="72"/>
      <c r="J17" s="72"/>
      <c r="K17" s="72"/>
      <c r="L17" s="111"/>
      <c r="M17" s="111"/>
      <c r="N17" s="67"/>
    </row>
    <row r="18" spans="1:14" ht="15" customHeight="1" x14ac:dyDescent="0.25">
      <c r="A18" s="72">
        <v>56</v>
      </c>
      <c r="B18" s="72">
        <v>327.33999999999997</v>
      </c>
      <c r="C18" s="72"/>
      <c r="D18" s="72">
        <v>1</v>
      </c>
      <c r="E18" s="72">
        <v>2</v>
      </c>
      <c r="F18" s="72">
        <v>1</v>
      </c>
      <c r="G18" s="72"/>
      <c r="H18" s="72"/>
      <c r="I18" s="72"/>
      <c r="J18" s="72"/>
      <c r="K18" s="139">
        <v>1</v>
      </c>
      <c r="L18" s="111"/>
      <c r="M18" s="141"/>
      <c r="N18" s="67"/>
    </row>
    <row r="19" spans="1:14" ht="15" customHeight="1" x14ac:dyDescent="0.25">
      <c r="A19" s="72">
        <v>60</v>
      </c>
      <c r="B19" s="72">
        <v>213.18</v>
      </c>
      <c r="C19" s="72"/>
      <c r="D19" s="72"/>
      <c r="E19" s="72"/>
      <c r="F19" s="72"/>
      <c r="G19" s="72"/>
      <c r="H19" s="72"/>
      <c r="I19" s="72">
        <v>1300</v>
      </c>
      <c r="J19" s="72"/>
      <c r="K19" s="72"/>
      <c r="L19" s="111">
        <f>I19+1800</f>
        <v>3100</v>
      </c>
      <c r="M19" s="111"/>
      <c r="N19" s="67"/>
    </row>
    <row r="20" spans="1:14" ht="15" customHeight="1" x14ac:dyDescent="0.25">
      <c r="A20" s="72">
        <v>101</v>
      </c>
      <c r="B20" s="72">
        <v>607.55999999999995</v>
      </c>
      <c r="C20" s="72"/>
      <c r="D20" s="72">
        <v>9</v>
      </c>
      <c r="E20" s="72">
        <v>7</v>
      </c>
      <c r="F20" s="72"/>
      <c r="G20" s="72">
        <v>1</v>
      </c>
      <c r="H20" s="72">
        <v>1</v>
      </c>
      <c r="I20" s="72"/>
      <c r="J20" s="72">
        <v>3000</v>
      </c>
      <c r="K20" s="72"/>
      <c r="L20" s="111"/>
      <c r="M20" s="111">
        <f>J20+1800</f>
        <v>4800</v>
      </c>
      <c r="N20" s="67"/>
    </row>
    <row r="21" spans="1:14" ht="15" customHeight="1" x14ac:dyDescent="0.25">
      <c r="A21" s="72"/>
      <c r="B21" s="72"/>
      <c r="C21" s="72"/>
      <c r="D21" s="72"/>
      <c r="E21" s="72"/>
      <c r="F21" s="72"/>
      <c r="G21" s="72"/>
      <c r="H21" s="72"/>
      <c r="I21" s="72"/>
      <c r="J21" s="72"/>
      <c r="K21" s="72"/>
      <c r="L21" s="111"/>
      <c r="M21" s="111"/>
      <c r="N21" s="67"/>
    </row>
    <row r="22" spans="1:14" ht="15" customHeight="1" x14ac:dyDescent="0.25">
      <c r="A22" s="72"/>
      <c r="B22" s="72"/>
      <c r="C22" s="72"/>
      <c r="D22" s="72"/>
      <c r="E22" s="72"/>
      <c r="F22" s="72"/>
      <c r="G22" s="72"/>
      <c r="H22" s="72"/>
      <c r="I22" s="72"/>
      <c r="J22" s="72"/>
      <c r="K22" s="72"/>
      <c r="L22" s="111"/>
      <c r="M22" s="111"/>
      <c r="N22" s="67"/>
    </row>
    <row r="23" spans="1:14" ht="15" customHeight="1" x14ac:dyDescent="0.25">
      <c r="A23" s="72"/>
      <c r="B23" s="72"/>
      <c r="C23" s="72"/>
      <c r="D23" s="72"/>
      <c r="E23" s="72"/>
      <c r="F23" s="72"/>
      <c r="G23" s="72"/>
      <c r="H23" s="72"/>
      <c r="I23" s="72"/>
      <c r="J23" s="72"/>
      <c r="K23" s="72"/>
      <c r="L23" s="111"/>
      <c r="M23" s="111"/>
      <c r="N23" s="67"/>
    </row>
    <row r="24" spans="1:14" ht="15" customHeight="1" thickBot="1" x14ac:dyDescent="0.3">
      <c r="A24" s="105"/>
      <c r="B24" s="105"/>
      <c r="C24" s="105"/>
      <c r="D24" s="105"/>
      <c r="E24" s="105"/>
      <c r="F24" s="105"/>
      <c r="G24" s="105"/>
      <c r="H24" s="105"/>
      <c r="I24" s="105"/>
      <c r="J24" s="105"/>
      <c r="K24" s="105"/>
      <c r="L24" s="142"/>
      <c r="M24" s="142"/>
      <c r="N24" s="67"/>
    </row>
    <row r="25" spans="1:14" ht="29.25" customHeight="1" thickBot="1" x14ac:dyDescent="0.3">
      <c r="A25" s="73"/>
      <c r="B25" s="74">
        <f>SUM(B4:B24)</f>
        <v>6036.68</v>
      </c>
      <c r="C25" s="73"/>
      <c r="D25" s="74">
        <f>SUM(D4:D24)</f>
        <v>33</v>
      </c>
      <c r="E25" s="74">
        <f t="shared" ref="E25:H25" si="0">SUM(E4:E24)</f>
        <v>14</v>
      </c>
      <c r="F25" s="74">
        <f t="shared" si="0"/>
        <v>2</v>
      </c>
      <c r="G25" s="74">
        <f t="shared" si="0"/>
        <v>7</v>
      </c>
      <c r="H25" s="74">
        <f t="shared" si="0"/>
        <v>6</v>
      </c>
      <c r="I25" s="73"/>
      <c r="J25" s="73"/>
      <c r="K25" s="73"/>
      <c r="L25" s="146">
        <f>SUM(L4:L24)</f>
        <v>11700</v>
      </c>
      <c r="M25" s="146">
        <f>SUM(M4:M24)</f>
        <v>20400</v>
      </c>
      <c r="N25" s="67"/>
    </row>
    <row r="26" spans="1:14" x14ac:dyDescent="0.25">
      <c r="A26" s="67"/>
      <c r="B26" s="96"/>
      <c r="C26" s="67"/>
      <c r="D26" s="67"/>
      <c r="E26" s="67"/>
      <c r="F26" s="67"/>
      <c r="G26" s="67"/>
      <c r="H26" s="97"/>
      <c r="I26" s="67"/>
      <c r="J26" s="67"/>
      <c r="K26" s="67"/>
      <c r="L26" s="67"/>
      <c r="M26" s="67"/>
      <c r="N26" s="67"/>
    </row>
    <row r="27" spans="1:14" x14ac:dyDescent="0.25">
      <c r="A27" s="67"/>
      <c r="B27" s="96"/>
      <c r="C27" s="67"/>
      <c r="D27" s="67"/>
      <c r="E27" s="67"/>
      <c r="F27" s="67"/>
      <c r="G27" s="67"/>
      <c r="H27" s="67"/>
      <c r="I27" s="67"/>
      <c r="J27" s="67"/>
      <c r="K27" s="67"/>
      <c r="L27" s="67"/>
      <c r="M27" s="67"/>
      <c r="N27" s="67"/>
    </row>
    <row r="28" spans="1:14" x14ac:dyDescent="0.25">
      <c r="A28" s="67"/>
      <c r="B28" s="67"/>
      <c r="C28" s="67"/>
      <c r="D28" s="67"/>
      <c r="E28" s="67"/>
      <c r="F28" s="67"/>
      <c r="G28" s="67"/>
      <c r="H28" s="67"/>
      <c r="I28" s="67"/>
      <c r="J28" s="67"/>
      <c r="K28" s="67"/>
      <c r="L28" s="67"/>
      <c r="M28" s="67"/>
      <c r="N28" s="67"/>
    </row>
    <row r="29" spans="1:14" x14ac:dyDescent="0.25">
      <c r="A29" s="67"/>
      <c r="B29" s="67"/>
      <c r="C29" s="67"/>
      <c r="D29" s="67"/>
      <c r="E29" s="67"/>
      <c r="F29" s="67"/>
      <c r="G29" s="67"/>
      <c r="H29" s="67"/>
      <c r="I29" s="67"/>
      <c r="J29" s="67"/>
      <c r="K29" s="67"/>
      <c r="L29" s="67"/>
      <c r="M29" s="67"/>
      <c r="N29" s="67"/>
    </row>
    <row r="30" spans="1:14" x14ac:dyDescent="0.25">
      <c r="A30" s="67"/>
      <c r="B30" s="67"/>
      <c r="C30" s="67"/>
      <c r="D30" s="67"/>
      <c r="E30" s="67"/>
      <c r="F30" s="67"/>
      <c r="G30" s="67"/>
      <c r="H30" s="67"/>
      <c r="I30" s="67"/>
      <c r="J30" s="67"/>
      <c r="K30" s="67"/>
      <c r="L30" s="67"/>
      <c r="M30" s="67"/>
      <c r="N30" s="67"/>
    </row>
    <row r="31" spans="1:14" x14ac:dyDescent="0.25">
      <c r="A31" s="67"/>
      <c r="B31" s="67"/>
      <c r="C31" s="67"/>
      <c r="D31" s="67"/>
      <c r="E31" s="67"/>
      <c r="F31" s="67"/>
      <c r="G31" s="67"/>
      <c r="H31" s="67"/>
      <c r="I31" s="67"/>
      <c r="J31" s="67"/>
      <c r="K31" s="67"/>
      <c r="L31" s="67"/>
      <c r="M31" s="67"/>
      <c r="N31" s="67"/>
    </row>
    <row r="32" spans="1:14" x14ac:dyDescent="0.25">
      <c r="A32" s="67"/>
      <c r="B32" s="67"/>
      <c r="C32" s="67"/>
      <c r="D32" s="67"/>
      <c r="E32" s="67"/>
      <c r="F32" s="67"/>
      <c r="G32" s="67"/>
      <c r="H32" s="67"/>
      <c r="I32" s="67"/>
      <c r="J32" s="67"/>
      <c r="K32" s="67"/>
      <c r="L32" s="67"/>
      <c r="M32" s="67"/>
      <c r="N32" s="67"/>
    </row>
    <row r="33" spans="1:14" x14ac:dyDescent="0.25">
      <c r="A33" s="67"/>
      <c r="B33" s="67"/>
      <c r="C33" s="67"/>
      <c r="D33" s="67"/>
      <c r="E33" s="67"/>
      <c r="F33" s="67"/>
      <c r="G33" s="67"/>
      <c r="H33" s="67"/>
      <c r="I33" s="67"/>
      <c r="J33" s="67"/>
      <c r="K33" s="67"/>
      <c r="L33" s="67"/>
      <c r="M33" s="67"/>
      <c r="N33" s="67"/>
    </row>
    <row r="34" spans="1:14" x14ac:dyDescent="0.25">
      <c r="A34" s="67"/>
      <c r="B34" s="67"/>
      <c r="C34" s="67"/>
      <c r="D34" s="67"/>
      <c r="E34" s="67"/>
      <c r="F34" s="67"/>
      <c r="G34" s="67"/>
      <c r="H34" s="67"/>
      <c r="I34" s="67"/>
      <c r="J34" s="67"/>
      <c r="K34" s="67"/>
      <c r="L34" s="67"/>
      <c r="M34" s="67"/>
      <c r="N34" s="67"/>
    </row>
    <row r="35" spans="1:14" x14ac:dyDescent="0.25">
      <c r="A35" s="67"/>
      <c r="B35" s="67"/>
      <c r="C35" s="67"/>
      <c r="D35" s="67"/>
      <c r="E35" s="67"/>
      <c r="F35" s="67"/>
      <c r="G35" s="67"/>
      <c r="H35" s="67"/>
      <c r="I35" s="67"/>
      <c r="J35" s="67"/>
      <c r="K35" s="67"/>
      <c r="L35" s="67"/>
      <c r="M35" s="67"/>
      <c r="N35" s="67"/>
    </row>
    <row r="36" spans="1:14" x14ac:dyDescent="0.25">
      <c r="A36" s="67"/>
      <c r="B36" s="67"/>
      <c r="C36" s="67"/>
      <c r="D36" s="67"/>
      <c r="E36" s="67"/>
      <c r="F36" s="67"/>
      <c r="G36" s="67"/>
      <c r="H36" s="67"/>
      <c r="I36" s="67"/>
      <c r="J36" s="67"/>
      <c r="K36" s="67"/>
      <c r="L36" s="67"/>
      <c r="M36" s="67"/>
      <c r="N36" s="67"/>
    </row>
    <row r="37" spans="1:14" x14ac:dyDescent="0.25">
      <c r="A37" s="67"/>
      <c r="B37" s="67"/>
      <c r="C37" s="67"/>
      <c r="D37" s="67"/>
      <c r="E37" s="67"/>
      <c r="F37" s="67"/>
      <c r="G37" s="67"/>
      <c r="H37" s="67"/>
      <c r="I37" s="67"/>
      <c r="J37" s="67"/>
      <c r="K37" s="67"/>
      <c r="L37" s="67"/>
      <c r="M37" s="67"/>
      <c r="N37" s="67"/>
    </row>
    <row r="38" spans="1:14" x14ac:dyDescent="0.25">
      <c r="A38" s="67"/>
      <c r="B38" s="67"/>
      <c r="C38" s="67"/>
      <c r="D38" s="67"/>
      <c r="E38" s="67"/>
      <c r="F38" s="67"/>
      <c r="G38" s="67"/>
      <c r="H38" s="67"/>
      <c r="I38" s="67"/>
      <c r="J38" s="67"/>
      <c r="K38" s="67"/>
      <c r="L38" s="67"/>
      <c r="M38" s="67"/>
      <c r="N38" s="67"/>
    </row>
    <row r="39" spans="1:14" x14ac:dyDescent="0.25">
      <c r="A39" s="67"/>
      <c r="B39" s="67"/>
      <c r="C39" s="67"/>
      <c r="D39" s="67"/>
      <c r="E39" s="67"/>
      <c r="F39" s="67"/>
      <c r="G39" s="67"/>
      <c r="H39" s="67"/>
      <c r="I39" s="67"/>
      <c r="J39" s="67"/>
      <c r="K39" s="67"/>
      <c r="L39" s="67"/>
      <c r="M39" s="67"/>
      <c r="N39" s="67"/>
    </row>
    <row r="40" spans="1:14" x14ac:dyDescent="0.25">
      <c r="A40" s="67"/>
      <c r="B40" s="67"/>
      <c r="C40" s="67"/>
      <c r="D40" s="67"/>
      <c r="E40" s="67"/>
      <c r="F40" s="67"/>
      <c r="G40" s="67"/>
      <c r="H40" s="67"/>
      <c r="I40" s="67"/>
      <c r="J40" s="67"/>
      <c r="K40" s="67"/>
      <c r="L40" s="67"/>
      <c r="M40" s="67"/>
      <c r="N40" s="67"/>
    </row>
    <row r="41" spans="1:14" x14ac:dyDescent="0.25">
      <c r="A41" s="67"/>
      <c r="B41" s="67"/>
      <c r="C41" s="67"/>
      <c r="D41" s="67"/>
      <c r="E41" s="67"/>
      <c r="F41" s="67"/>
      <c r="G41" s="67"/>
      <c r="H41" s="67"/>
      <c r="I41" s="67"/>
      <c r="J41" s="67"/>
      <c r="K41" s="67"/>
      <c r="L41" s="67"/>
      <c r="M41" s="67"/>
      <c r="N41" s="67"/>
    </row>
  </sheetData>
  <mergeCells count="6">
    <mergeCell ref="A2:A3"/>
    <mergeCell ref="B2:B3"/>
    <mergeCell ref="C1:M1"/>
    <mergeCell ref="C2:F2"/>
    <mergeCell ref="H2:H3"/>
    <mergeCell ref="I2:M2"/>
  </mergeCells>
  <pageMargins left="0.7" right="0.7" top="0.75" bottom="0.75" header="0.3" footer="0.3"/>
  <pageSetup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C7" sqref="C7"/>
    </sheetView>
  </sheetViews>
  <sheetFormatPr defaultRowHeight="15" x14ac:dyDescent="0.25"/>
  <cols>
    <col min="1" max="1" width="7.28515625" customWidth="1"/>
    <col min="2" max="2" width="10.28515625" customWidth="1"/>
    <col min="3" max="3" width="8" customWidth="1"/>
    <col min="4" max="4" width="6.7109375" customWidth="1"/>
    <col min="5" max="5" width="6.5703125" customWidth="1"/>
    <col min="6" max="6" width="5.28515625" customWidth="1"/>
  </cols>
  <sheetData>
    <row r="1" spans="1:13" ht="18.75" x14ac:dyDescent="0.3">
      <c r="C1" s="235" t="s">
        <v>9</v>
      </c>
      <c r="D1" s="235"/>
      <c r="E1" s="235"/>
      <c r="F1" s="235"/>
      <c r="G1" s="235"/>
      <c r="H1" s="235"/>
      <c r="I1" s="235"/>
      <c r="J1" s="235"/>
      <c r="K1" s="235"/>
    </row>
    <row r="2" spans="1:13" ht="30" x14ac:dyDescent="0.25">
      <c r="A2" s="7" t="s">
        <v>4</v>
      </c>
      <c r="B2" s="7" t="s">
        <v>0</v>
      </c>
      <c r="C2" s="217" t="s">
        <v>1</v>
      </c>
      <c r="D2" s="217"/>
      <c r="E2" s="217"/>
      <c r="F2" s="217"/>
      <c r="G2" s="5" t="s">
        <v>6</v>
      </c>
      <c r="H2" s="220" t="s">
        <v>8</v>
      </c>
      <c r="I2" s="212" t="s">
        <v>5</v>
      </c>
      <c r="J2" s="218"/>
      <c r="K2" s="218"/>
    </row>
    <row r="3" spans="1:13" x14ac:dyDescent="0.25">
      <c r="A3" s="1"/>
      <c r="B3" s="1"/>
      <c r="C3" s="4" t="s">
        <v>2</v>
      </c>
      <c r="D3" s="4" t="s">
        <v>3</v>
      </c>
      <c r="E3" s="4">
        <v>45</v>
      </c>
      <c r="F3" s="4">
        <v>90</v>
      </c>
      <c r="G3" s="6" t="s">
        <v>7</v>
      </c>
      <c r="H3" s="221"/>
      <c r="I3" s="3">
        <v>1</v>
      </c>
      <c r="J3" s="3">
        <v>2</v>
      </c>
      <c r="K3" s="3">
        <v>3</v>
      </c>
    </row>
    <row r="4" spans="1:13" x14ac:dyDescent="0.25">
      <c r="A4" s="2">
        <v>20</v>
      </c>
      <c r="B4" s="2">
        <v>300</v>
      </c>
      <c r="C4" s="115"/>
      <c r="D4" s="115"/>
      <c r="E4" s="115"/>
      <c r="F4" s="115"/>
      <c r="G4" s="116"/>
      <c r="H4" s="117"/>
      <c r="I4" s="2"/>
      <c r="J4" s="2"/>
      <c r="K4" s="2"/>
    </row>
    <row r="5" spans="1:13" x14ac:dyDescent="0.25">
      <c r="A5" s="114"/>
      <c r="B5" s="114"/>
      <c r="C5" s="115"/>
      <c r="D5" s="115"/>
      <c r="E5" s="115"/>
      <c r="F5" s="115"/>
      <c r="G5" s="116"/>
      <c r="H5" s="117"/>
      <c r="I5" s="2"/>
      <c r="J5" s="2"/>
      <c r="K5" s="2"/>
    </row>
    <row r="6" spans="1:13" x14ac:dyDescent="0.25">
      <c r="A6" s="114"/>
      <c r="B6" s="114"/>
      <c r="C6" s="115"/>
      <c r="D6" s="115"/>
      <c r="E6" s="115"/>
      <c r="F6" s="115"/>
      <c r="G6" s="116"/>
      <c r="H6" s="117"/>
      <c r="I6" s="2"/>
      <c r="J6" s="2"/>
      <c r="K6" s="2"/>
    </row>
    <row r="7" spans="1:13" x14ac:dyDescent="0.25">
      <c r="A7" s="114"/>
      <c r="B7" s="114"/>
      <c r="C7" s="115"/>
      <c r="D7" s="115"/>
      <c r="E7" s="115"/>
      <c r="F7" s="115"/>
      <c r="G7" s="116"/>
      <c r="H7" s="117"/>
      <c r="I7" s="2"/>
      <c r="J7" s="2"/>
      <c r="K7" s="2"/>
    </row>
    <row r="8" spans="1:13" x14ac:dyDescent="0.25">
      <c r="A8" s="114"/>
      <c r="B8" s="114"/>
      <c r="C8" s="115"/>
      <c r="D8" s="115"/>
      <c r="E8" s="115"/>
      <c r="F8" s="115"/>
      <c r="G8" s="116"/>
      <c r="H8" s="117"/>
      <c r="I8" s="2"/>
      <c r="J8" s="2"/>
      <c r="K8" s="2"/>
    </row>
    <row r="9" spans="1:13" x14ac:dyDescent="0.25">
      <c r="A9" s="114"/>
      <c r="B9" s="114"/>
      <c r="C9" s="115"/>
      <c r="D9" s="115"/>
      <c r="E9" s="115"/>
      <c r="F9" s="115"/>
      <c r="G9" s="116"/>
      <c r="H9" s="117"/>
      <c r="I9" s="2"/>
      <c r="J9" s="2"/>
      <c r="K9" s="2"/>
    </row>
    <row r="10" spans="1:13" x14ac:dyDescent="0.25">
      <c r="A10" s="114"/>
      <c r="B10" s="114"/>
      <c r="C10" s="115"/>
      <c r="D10" s="115"/>
      <c r="E10" s="115"/>
      <c r="F10" s="115"/>
      <c r="G10" s="116"/>
      <c r="H10" s="117"/>
      <c r="I10" s="2"/>
      <c r="J10" s="2"/>
      <c r="K10" s="2"/>
    </row>
    <row r="11" spans="1:13" ht="15" customHeight="1" x14ac:dyDescent="0.25">
      <c r="A11" s="72"/>
      <c r="B11" s="72"/>
      <c r="C11" s="72"/>
      <c r="D11" s="72"/>
      <c r="E11" s="72"/>
      <c r="F11" s="72"/>
      <c r="G11" s="72"/>
      <c r="H11" s="72"/>
      <c r="I11" s="72"/>
      <c r="J11" s="72"/>
      <c r="K11" s="72"/>
      <c r="L11" s="67"/>
      <c r="M11" s="67"/>
    </row>
    <row r="12" spans="1:13" ht="15" customHeight="1" x14ac:dyDescent="0.25">
      <c r="A12" s="72"/>
      <c r="B12" s="72"/>
      <c r="C12" s="72"/>
      <c r="D12" s="72"/>
      <c r="E12" s="72"/>
      <c r="F12" s="72"/>
      <c r="G12" s="72"/>
      <c r="H12" s="72"/>
      <c r="I12" s="72"/>
      <c r="J12" s="72"/>
      <c r="K12" s="72"/>
      <c r="L12" s="67"/>
      <c r="M12" s="67"/>
    </row>
    <row r="13" spans="1:13" ht="15" customHeight="1" x14ac:dyDescent="0.25">
      <c r="A13" s="72"/>
      <c r="B13" s="72"/>
      <c r="C13" s="72"/>
      <c r="D13" s="72"/>
      <c r="E13" s="72"/>
      <c r="F13" s="72"/>
      <c r="G13" s="72"/>
      <c r="H13" s="72"/>
      <c r="I13" s="72"/>
      <c r="J13" s="72"/>
      <c r="K13" s="72"/>
      <c r="L13" s="67"/>
      <c r="M13" s="67"/>
    </row>
    <row r="14" spans="1:13" ht="15" customHeight="1" thickBot="1" x14ac:dyDescent="0.3">
      <c r="A14" s="118"/>
      <c r="B14" s="118"/>
      <c r="C14" s="105"/>
      <c r="D14" s="105"/>
      <c r="E14" s="105"/>
      <c r="F14" s="105"/>
      <c r="G14" s="105"/>
      <c r="H14" s="105"/>
      <c r="I14" s="105"/>
      <c r="J14" s="105"/>
      <c r="K14" s="105"/>
      <c r="L14" s="67"/>
      <c r="M14" s="67"/>
    </row>
    <row r="15" spans="1:13" ht="27.75" customHeight="1" thickBot="1" x14ac:dyDescent="0.3">
      <c r="A15" s="144">
        <f>SUM(A4:A14)</f>
        <v>20</v>
      </c>
      <c r="B15" s="144">
        <f>SUM(B4:B14)</f>
        <v>300</v>
      </c>
      <c r="C15" s="74"/>
      <c r="D15" s="74"/>
      <c r="E15" s="74"/>
      <c r="F15" s="74"/>
      <c r="G15" s="74"/>
      <c r="H15" s="74"/>
      <c r="I15" s="74"/>
      <c r="J15" s="74"/>
      <c r="K15" s="74"/>
      <c r="L15" s="67"/>
      <c r="M15" s="67"/>
    </row>
    <row r="16" spans="1:13" ht="27.75" customHeight="1" x14ac:dyDescent="0.25">
      <c r="A16" s="101"/>
      <c r="B16" s="102"/>
      <c r="C16" s="102"/>
      <c r="D16" s="102"/>
      <c r="E16" s="102"/>
      <c r="F16" s="102"/>
      <c r="G16" s="102"/>
      <c r="H16" s="102"/>
      <c r="I16" s="102"/>
      <c r="J16" s="102"/>
      <c r="K16" s="102"/>
      <c r="L16" s="67"/>
      <c r="M16" s="67"/>
    </row>
    <row r="17" spans="1:13" ht="27.75" customHeight="1" x14ac:dyDescent="0.25">
      <c r="A17" s="101"/>
      <c r="B17" s="102"/>
      <c r="C17" s="102"/>
      <c r="D17" s="102"/>
      <c r="E17" s="102"/>
      <c r="F17" s="102"/>
      <c r="G17" s="102"/>
      <c r="H17" s="102"/>
      <c r="I17" s="102"/>
      <c r="J17" s="102"/>
      <c r="K17" s="102"/>
      <c r="L17" s="67"/>
      <c r="M17" s="67"/>
    </row>
    <row r="18" spans="1:13" x14ac:dyDescent="0.25">
      <c r="B18" s="62"/>
    </row>
  </sheetData>
  <mergeCells count="4">
    <mergeCell ref="C1:K1"/>
    <mergeCell ref="C2:F2"/>
    <mergeCell ref="H2:H3"/>
    <mergeCell ref="I2:K2"/>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0"/>
  <sheetViews>
    <sheetView view="pageBreakPreview" topLeftCell="A7" zoomScale="75" zoomScaleNormal="75" zoomScaleSheetLayoutView="75" workbookViewId="0">
      <pane xSplit="1" topLeftCell="V1" activePane="topRight" state="frozen"/>
      <selection pane="topRight" activeCell="AG109" sqref="AG109"/>
    </sheetView>
  </sheetViews>
  <sheetFormatPr defaultRowHeight="15" x14ac:dyDescent="0.25"/>
  <cols>
    <col min="1" max="12" width="9.5703125" customWidth="1"/>
    <col min="13" max="13" width="8.85546875" customWidth="1"/>
    <col min="14" max="14" width="9.140625" customWidth="1"/>
    <col min="19" max="19" width="10.140625" customWidth="1"/>
    <col min="22" max="24" width="10.5703125" customWidth="1"/>
    <col min="25" max="25" width="10" customWidth="1"/>
    <col min="26" max="26" width="9.5703125" customWidth="1"/>
    <col min="27" max="27" width="9.5703125" style="191" customWidth="1"/>
    <col min="28" max="28" width="9.42578125" style="195" customWidth="1"/>
    <col min="29" max="29" width="10.140625" style="199" customWidth="1"/>
    <col min="30" max="30" width="9.28515625" customWidth="1"/>
    <col min="31" max="31" width="9.5703125" customWidth="1"/>
    <col min="33" max="33" width="9.140625" style="199"/>
    <col min="35" max="35" width="8.42578125" style="119" customWidth="1"/>
    <col min="37" max="37" width="9.7109375" customWidth="1"/>
  </cols>
  <sheetData>
    <row r="1" spans="1:37" ht="21" customHeight="1" x14ac:dyDescent="0.25">
      <c r="A1" s="236" t="s">
        <v>63</v>
      </c>
      <c r="B1" s="236"/>
      <c r="C1" s="236"/>
      <c r="D1" s="236"/>
      <c r="E1" s="236"/>
      <c r="F1" s="236"/>
      <c r="G1" s="236"/>
      <c r="H1" s="236"/>
      <c r="I1" s="236"/>
      <c r="J1" s="236"/>
      <c r="K1" s="236"/>
      <c r="L1" s="236"/>
      <c r="M1" s="132"/>
      <c r="N1" s="132"/>
      <c r="O1" s="132"/>
      <c r="P1" s="132"/>
      <c r="Q1" s="132"/>
      <c r="R1" s="132"/>
      <c r="S1" s="132"/>
      <c r="T1" s="132"/>
      <c r="U1" s="132"/>
      <c r="V1" s="132"/>
      <c r="W1" s="132"/>
      <c r="X1" s="132"/>
      <c r="Y1" s="132"/>
      <c r="Z1" s="132"/>
      <c r="AG1" s="203"/>
      <c r="AH1" s="125"/>
      <c r="AI1" s="155"/>
      <c r="AJ1" s="125"/>
    </row>
    <row r="2" spans="1:37" ht="90" x14ac:dyDescent="0.25">
      <c r="A2" s="39" t="s">
        <v>64</v>
      </c>
      <c r="B2" s="39" t="s">
        <v>139</v>
      </c>
      <c r="C2" s="39" t="s">
        <v>148</v>
      </c>
      <c r="D2" s="39" t="s">
        <v>149</v>
      </c>
      <c r="E2" s="39" t="s">
        <v>180</v>
      </c>
      <c r="F2" s="39" t="s">
        <v>196</v>
      </c>
      <c r="G2" s="39" t="s">
        <v>144</v>
      </c>
      <c r="H2" s="39" t="s">
        <v>143</v>
      </c>
      <c r="I2" s="39" t="s">
        <v>140</v>
      </c>
      <c r="J2" s="39" t="s">
        <v>170</v>
      </c>
      <c r="K2" s="39" t="s">
        <v>171</v>
      </c>
      <c r="L2" s="39" t="s">
        <v>152</v>
      </c>
      <c r="M2" s="39" t="s">
        <v>65</v>
      </c>
      <c r="N2" s="39" t="s">
        <v>161</v>
      </c>
      <c r="O2" s="39" t="s">
        <v>145</v>
      </c>
      <c r="P2" s="39" t="s">
        <v>179</v>
      </c>
      <c r="Q2" s="39" t="s">
        <v>151</v>
      </c>
      <c r="R2" s="39" t="s">
        <v>163</v>
      </c>
      <c r="S2" s="39" t="s">
        <v>172</v>
      </c>
      <c r="T2" s="39" t="s">
        <v>68</v>
      </c>
      <c r="U2" s="39" t="s">
        <v>146</v>
      </c>
      <c r="V2" s="39" t="s">
        <v>150</v>
      </c>
      <c r="W2" s="39" t="s">
        <v>186</v>
      </c>
      <c r="X2" s="39" t="s">
        <v>69</v>
      </c>
      <c r="Y2" s="39" t="s">
        <v>142</v>
      </c>
      <c r="Z2" s="39" t="s">
        <v>141</v>
      </c>
      <c r="AA2" s="192" t="s">
        <v>147</v>
      </c>
      <c r="AB2" s="196" t="s">
        <v>66</v>
      </c>
      <c r="AC2" s="200" t="s">
        <v>67</v>
      </c>
      <c r="AD2" s="39" t="s">
        <v>157</v>
      </c>
      <c r="AE2" s="39" t="s">
        <v>167</v>
      </c>
      <c r="AF2" s="39" t="s">
        <v>158</v>
      </c>
      <c r="AG2" s="204" t="s">
        <v>162</v>
      </c>
      <c r="AH2" s="123" t="s">
        <v>184</v>
      </c>
      <c r="AI2" s="129" t="s">
        <v>183</v>
      </c>
      <c r="AJ2" s="129" t="s">
        <v>185</v>
      </c>
      <c r="AK2" s="129" t="s">
        <v>164</v>
      </c>
    </row>
    <row r="3" spans="1:37" ht="18.95" customHeight="1" x14ac:dyDescent="0.25">
      <c r="A3" s="40">
        <v>1</v>
      </c>
      <c r="B3" s="124">
        <v>8</v>
      </c>
      <c r="C3" s="124">
        <v>1</v>
      </c>
      <c r="D3" s="124"/>
      <c r="E3" s="124"/>
      <c r="F3" s="40"/>
      <c r="G3" s="38">
        <v>2</v>
      </c>
      <c r="H3" s="38">
        <v>2</v>
      </c>
      <c r="I3" s="38">
        <v>1</v>
      </c>
      <c r="J3" s="38"/>
      <c r="K3" s="38"/>
      <c r="L3" s="38"/>
      <c r="M3" s="38"/>
      <c r="N3" s="38"/>
      <c r="O3" s="38">
        <v>1</v>
      </c>
      <c r="P3" s="38"/>
      <c r="Q3" s="38"/>
      <c r="R3" s="38"/>
      <c r="S3" s="38">
        <v>1</v>
      </c>
      <c r="T3" s="38">
        <v>1</v>
      </c>
      <c r="U3" s="38">
        <v>1</v>
      </c>
      <c r="V3" s="38">
        <v>1</v>
      </c>
      <c r="W3" s="38"/>
      <c r="X3" s="38"/>
      <c r="Y3" s="159">
        <v>1</v>
      </c>
      <c r="Z3" s="38">
        <v>1</v>
      </c>
      <c r="AA3" s="159">
        <v>1</v>
      </c>
      <c r="AB3" s="197">
        <v>2</v>
      </c>
      <c r="AC3" s="201">
        <v>1</v>
      </c>
      <c r="AD3" s="38"/>
      <c r="AE3" s="38"/>
      <c r="AF3" s="38"/>
      <c r="AG3" s="205"/>
      <c r="AH3" s="130">
        <v>2</v>
      </c>
      <c r="AI3" s="156">
        <v>1</v>
      </c>
      <c r="AJ3" s="2">
        <v>2</v>
      </c>
      <c r="AK3" s="2">
        <v>1</v>
      </c>
    </row>
    <row r="4" spans="1:37" ht="18.95" customHeight="1" x14ac:dyDescent="0.25">
      <c r="A4" s="40">
        <v>2</v>
      </c>
      <c r="B4" s="124">
        <v>4</v>
      </c>
      <c r="C4" s="124">
        <v>5</v>
      </c>
      <c r="D4" s="124">
        <v>10</v>
      </c>
      <c r="E4" s="124"/>
      <c r="F4" s="40"/>
      <c r="G4" s="38"/>
      <c r="H4" s="38"/>
      <c r="I4" s="38"/>
      <c r="J4" s="38"/>
      <c r="K4" s="38"/>
      <c r="L4" s="38"/>
      <c r="M4" s="38">
        <v>1</v>
      </c>
      <c r="N4" s="38"/>
      <c r="O4" s="38">
        <v>3</v>
      </c>
      <c r="P4" s="38"/>
      <c r="Q4" s="38">
        <v>1</v>
      </c>
      <c r="R4" s="38"/>
      <c r="S4" s="38"/>
      <c r="T4" s="38">
        <v>2</v>
      </c>
      <c r="U4" s="38">
        <v>1</v>
      </c>
      <c r="V4" s="38"/>
      <c r="W4" s="38"/>
      <c r="X4" s="38"/>
      <c r="Y4" s="38"/>
      <c r="Z4" s="38"/>
      <c r="AA4" s="159">
        <v>3</v>
      </c>
      <c r="AB4" s="197">
        <v>2</v>
      </c>
      <c r="AC4" s="201">
        <v>2</v>
      </c>
      <c r="AD4" s="38"/>
      <c r="AE4" s="38"/>
      <c r="AF4" s="38"/>
      <c r="AG4" s="205"/>
      <c r="AH4" s="130">
        <v>4</v>
      </c>
      <c r="AI4" s="157">
        <v>4</v>
      </c>
      <c r="AJ4" s="130">
        <v>6</v>
      </c>
      <c r="AK4" s="114"/>
    </row>
    <row r="5" spans="1:37" ht="18.95" customHeight="1" x14ac:dyDescent="0.25">
      <c r="A5" s="40" t="s">
        <v>153</v>
      </c>
      <c r="B5" s="124"/>
      <c r="C5" s="124">
        <v>3</v>
      </c>
      <c r="D5" s="124">
        <v>3</v>
      </c>
      <c r="E5" s="124"/>
      <c r="F5" s="40"/>
      <c r="G5" s="38"/>
      <c r="H5" s="38"/>
      <c r="I5" s="38"/>
      <c r="J5" s="38"/>
      <c r="K5" s="38"/>
      <c r="L5" s="38"/>
      <c r="M5" s="38"/>
      <c r="N5" s="38"/>
      <c r="O5" s="38"/>
      <c r="P5" s="38"/>
      <c r="Q5" s="38">
        <v>3</v>
      </c>
      <c r="R5" s="38"/>
      <c r="S5" s="38"/>
      <c r="T5" s="38"/>
      <c r="U5" s="38"/>
      <c r="V5" s="38"/>
      <c r="W5" s="38"/>
      <c r="X5" s="38"/>
      <c r="Y5" s="38"/>
      <c r="Z5" s="38"/>
      <c r="AA5" s="159">
        <v>3</v>
      </c>
      <c r="AB5" s="197"/>
      <c r="AC5" s="201">
        <v>3</v>
      </c>
      <c r="AD5" s="38"/>
      <c r="AE5" s="38"/>
      <c r="AF5" s="38"/>
      <c r="AG5" s="205"/>
      <c r="AH5" s="130">
        <v>2</v>
      </c>
      <c r="AI5" s="157"/>
      <c r="AJ5" s="130">
        <v>6</v>
      </c>
      <c r="AK5" s="114"/>
    </row>
    <row r="6" spans="1:37" ht="18.95" customHeight="1" x14ac:dyDescent="0.25">
      <c r="A6" s="40">
        <v>5</v>
      </c>
      <c r="B6" s="124"/>
      <c r="C6" s="124">
        <v>1</v>
      </c>
      <c r="D6" s="124"/>
      <c r="E6" s="124"/>
      <c r="F6" s="40"/>
      <c r="G6" s="38"/>
      <c r="H6" s="38"/>
      <c r="I6" s="38"/>
      <c r="J6" s="38"/>
      <c r="K6" s="38"/>
      <c r="L6" s="38">
        <v>1</v>
      </c>
      <c r="M6" s="38"/>
      <c r="N6" s="38"/>
      <c r="O6" s="38"/>
      <c r="P6" s="38"/>
      <c r="Q6" s="38"/>
      <c r="R6" s="38"/>
      <c r="S6" s="38"/>
      <c r="T6" s="38"/>
      <c r="U6" s="38"/>
      <c r="V6" s="38"/>
      <c r="W6" s="38"/>
      <c r="X6" s="38"/>
      <c r="Y6" s="38"/>
      <c r="Z6" s="38"/>
      <c r="AA6" s="159">
        <v>2</v>
      </c>
      <c r="AB6" s="197"/>
      <c r="AC6" s="201"/>
      <c r="AD6" s="38"/>
      <c r="AE6" s="38"/>
      <c r="AF6" s="38"/>
      <c r="AG6" s="205"/>
      <c r="AH6" s="130"/>
      <c r="AI6" s="157"/>
      <c r="AJ6" s="130">
        <v>4</v>
      </c>
      <c r="AK6" s="114"/>
    </row>
    <row r="7" spans="1:37" ht="18.95" customHeight="1" x14ac:dyDescent="0.25">
      <c r="A7" s="40">
        <v>6</v>
      </c>
      <c r="B7" s="124"/>
      <c r="C7" s="124">
        <v>3</v>
      </c>
      <c r="D7" s="124"/>
      <c r="E7" s="124"/>
      <c r="F7" s="40"/>
      <c r="G7" s="38"/>
      <c r="H7" s="38"/>
      <c r="I7" s="38"/>
      <c r="J7" s="38"/>
      <c r="K7" s="38"/>
      <c r="L7" s="38">
        <v>1</v>
      </c>
      <c r="M7" s="38"/>
      <c r="N7" s="38"/>
      <c r="O7" s="38"/>
      <c r="P7" s="38"/>
      <c r="Q7" s="38"/>
      <c r="R7" s="38"/>
      <c r="S7" s="38"/>
      <c r="T7" s="38"/>
      <c r="U7" s="38"/>
      <c r="V7" s="38"/>
      <c r="W7" s="38"/>
      <c r="X7" s="38"/>
      <c r="Y7" s="38"/>
      <c r="Z7" s="38"/>
      <c r="AA7" s="159">
        <v>2</v>
      </c>
      <c r="AB7" s="197"/>
      <c r="AC7" s="201"/>
      <c r="AD7" s="38"/>
      <c r="AE7" s="38"/>
      <c r="AF7" s="38"/>
      <c r="AG7" s="205"/>
      <c r="AH7" s="130"/>
      <c r="AI7" s="157"/>
      <c r="AJ7" s="130">
        <v>4</v>
      </c>
      <c r="AK7" s="114"/>
    </row>
    <row r="8" spans="1:37" ht="18.95" customHeight="1" x14ac:dyDescent="0.25">
      <c r="A8" s="40">
        <v>7</v>
      </c>
      <c r="B8" s="124"/>
      <c r="C8" s="124">
        <v>2</v>
      </c>
      <c r="D8" s="124"/>
      <c r="E8" s="124"/>
      <c r="F8" s="40"/>
      <c r="G8" s="38"/>
      <c r="H8" s="38"/>
      <c r="I8" s="38"/>
      <c r="J8" s="38"/>
      <c r="K8" s="38"/>
      <c r="L8" s="38">
        <v>1</v>
      </c>
      <c r="M8" s="38"/>
      <c r="N8" s="38"/>
      <c r="O8" s="38"/>
      <c r="P8" s="38"/>
      <c r="Q8" s="38"/>
      <c r="R8" s="38"/>
      <c r="S8" s="38"/>
      <c r="T8" s="38"/>
      <c r="U8" s="38"/>
      <c r="V8" s="38"/>
      <c r="W8" s="38"/>
      <c r="X8" s="38"/>
      <c r="Y8" s="38"/>
      <c r="Z8" s="38"/>
      <c r="AA8" s="159">
        <v>2</v>
      </c>
      <c r="AB8" s="197"/>
      <c r="AC8" s="201"/>
      <c r="AD8" s="38"/>
      <c r="AE8" s="38"/>
      <c r="AF8" s="38"/>
      <c r="AG8" s="205"/>
      <c r="AH8" s="130"/>
      <c r="AI8" s="157"/>
      <c r="AJ8" s="130">
        <v>4</v>
      </c>
      <c r="AK8" s="114"/>
    </row>
    <row r="9" spans="1:37" ht="18.95" customHeight="1" x14ac:dyDescent="0.25">
      <c r="A9" s="40">
        <v>8</v>
      </c>
      <c r="B9" s="124"/>
      <c r="C9" s="124">
        <v>3</v>
      </c>
      <c r="D9" s="124"/>
      <c r="E9" s="124"/>
      <c r="F9" s="40"/>
      <c r="G9" s="38"/>
      <c r="H9" s="38"/>
      <c r="I9" s="38"/>
      <c r="J9" s="38"/>
      <c r="K9" s="38"/>
      <c r="L9" s="38">
        <v>1</v>
      </c>
      <c r="M9" s="38"/>
      <c r="N9" s="38"/>
      <c r="O9" s="38"/>
      <c r="P9" s="38"/>
      <c r="Q9" s="38"/>
      <c r="R9" s="38"/>
      <c r="S9" s="38"/>
      <c r="T9" s="38"/>
      <c r="U9" s="38"/>
      <c r="V9" s="38">
        <v>1</v>
      </c>
      <c r="W9" s="38"/>
      <c r="X9" s="38"/>
      <c r="Y9" s="38"/>
      <c r="Z9" s="38"/>
      <c r="AA9" s="159">
        <v>2</v>
      </c>
      <c r="AB9" s="197"/>
      <c r="AC9" s="201"/>
      <c r="AD9" s="38"/>
      <c r="AE9" s="38"/>
      <c r="AF9" s="38"/>
      <c r="AG9" s="205"/>
      <c r="AH9" s="130"/>
      <c r="AI9" s="157"/>
      <c r="AJ9" s="130">
        <v>4</v>
      </c>
      <c r="AK9" s="114"/>
    </row>
    <row r="10" spans="1:37" ht="18.95" customHeight="1" x14ac:dyDescent="0.25">
      <c r="A10" s="40" t="s">
        <v>154</v>
      </c>
      <c r="B10" s="124"/>
      <c r="C10" s="124">
        <v>4</v>
      </c>
      <c r="D10" s="124"/>
      <c r="E10" s="124"/>
      <c r="F10" s="40"/>
      <c r="G10" s="38"/>
      <c r="H10" s="38"/>
      <c r="I10" s="38"/>
      <c r="J10" s="38"/>
      <c r="K10" s="38"/>
      <c r="L10" s="38">
        <v>2</v>
      </c>
      <c r="M10" s="38"/>
      <c r="N10" s="38"/>
      <c r="O10" s="38"/>
      <c r="P10" s="38"/>
      <c r="Q10" s="38"/>
      <c r="R10" s="38"/>
      <c r="S10" s="38"/>
      <c r="T10" s="38"/>
      <c r="U10" s="38"/>
      <c r="V10" s="38"/>
      <c r="W10" s="38"/>
      <c r="X10" s="38"/>
      <c r="Y10" s="38"/>
      <c r="Z10" s="38"/>
      <c r="AA10" s="159">
        <v>4</v>
      </c>
      <c r="AB10" s="197"/>
      <c r="AC10" s="201"/>
      <c r="AD10" s="38"/>
      <c r="AE10" s="38"/>
      <c r="AF10" s="38"/>
      <c r="AG10" s="205"/>
      <c r="AH10" s="130"/>
      <c r="AI10" s="157"/>
      <c r="AJ10" s="130">
        <v>8</v>
      </c>
      <c r="AK10" s="114"/>
    </row>
    <row r="11" spans="1:37" ht="18.95" customHeight="1" x14ac:dyDescent="0.25">
      <c r="A11" s="40" t="s">
        <v>155</v>
      </c>
      <c r="B11" s="124"/>
      <c r="C11" s="124"/>
      <c r="D11" s="124"/>
      <c r="E11" s="124"/>
      <c r="F11" s="40"/>
      <c r="G11" s="38"/>
      <c r="H11" s="38"/>
      <c r="I11" s="38"/>
      <c r="J11" s="38"/>
      <c r="K11" s="38"/>
      <c r="L11" s="38">
        <v>2</v>
      </c>
      <c r="M11" s="38"/>
      <c r="N11" s="38"/>
      <c r="O11" s="38"/>
      <c r="P11" s="38"/>
      <c r="Q11" s="38"/>
      <c r="R11" s="38"/>
      <c r="S11" s="38"/>
      <c r="T11" s="38"/>
      <c r="U11" s="38"/>
      <c r="V11" s="38"/>
      <c r="W11" s="38"/>
      <c r="X11" s="38"/>
      <c r="Y11" s="38"/>
      <c r="Z11" s="38"/>
      <c r="AA11" s="159">
        <v>2</v>
      </c>
      <c r="AB11" s="197"/>
      <c r="AC11" s="201"/>
      <c r="AD11" s="38"/>
      <c r="AE11" s="38"/>
      <c r="AF11" s="38"/>
      <c r="AG11" s="205"/>
      <c r="AH11" s="130"/>
      <c r="AI11" s="157"/>
      <c r="AJ11" s="130">
        <v>4</v>
      </c>
      <c r="AK11" s="114"/>
    </row>
    <row r="12" spans="1:37" ht="18.95" customHeight="1" x14ac:dyDescent="0.25">
      <c r="A12" s="40">
        <v>12</v>
      </c>
      <c r="B12" s="124"/>
      <c r="C12" s="124">
        <v>2</v>
      </c>
      <c r="D12" s="124"/>
      <c r="E12" s="124"/>
      <c r="F12" s="40"/>
      <c r="G12" s="38"/>
      <c r="H12" s="38"/>
      <c r="I12" s="38"/>
      <c r="J12" s="38"/>
      <c r="K12" s="38"/>
      <c r="L12" s="38">
        <v>1</v>
      </c>
      <c r="M12" s="38"/>
      <c r="N12" s="38"/>
      <c r="O12" s="38"/>
      <c r="P12" s="38"/>
      <c r="Q12" s="38"/>
      <c r="R12" s="38"/>
      <c r="S12" s="38"/>
      <c r="T12" s="38"/>
      <c r="U12" s="38"/>
      <c r="V12" s="38"/>
      <c r="W12" s="38"/>
      <c r="X12" s="38"/>
      <c r="Y12" s="38"/>
      <c r="Z12" s="38"/>
      <c r="AA12" s="159">
        <v>2</v>
      </c>
      <c r="AB12" s="197"/>
      <c r="AC12" s="201"/>
      <c r="AD12" s="38"/>
      <c r="AE12" s="38"/>
      <c r="AF12" s="38"/>
      <c r="AG12" s="205"/>
      <c r="AH12" s="130"/>
      <c r="AI12" s="157"/>
      <c r="AJ12" s="130">
        <v>4</v>
      </c>
      <c r="AK12" s="114"/>
    </row>
    <row r="13" spans="1:37" ht="18.95" customHeight="1" x14ac:dyDescent="0.25">
      <c r="A13" s="40">
        <v>15</v>
      </c>
      <c r="B13" s="124"/>
      <c r="C13" s="124"/>
      <c r="D13" s="124"/>
      <c r="E13" s="124"/>
      <c r="F13" s="40"/>
      <c r="G13" s="38"/>
      <c r="H13" s="38"/>
      <c r="I13" s="38"/>
      <c r="J13" s="38"/>
      <c r="K13" s="38"/>
      <c r="L13" s="38"/>
      <c r="M13" s="38"/>
      <c r="N13" s="38"/>
      <c r="O13" s="38"/>
      <c r="P13" s="38"/>
      <c r="Q13" s="38"/>
      <c r="R13" s="38"/>
      <c r="S13" s="38"/>
      <c r="T13" s="38"/>
      <c r="U13" s="38"/>
      <c r="V13" s="38">
        <v>1</v>
      </c>
      <c r="W13" s="38"/>
      <c r="X13" s="38"/>
      <c r="Y13" s="38"/>
      <c r="Z13" s="38"/>
      <c r="AA13" s="159"/>
      <c r="AB13" s="197"/>
      <c r="AC13" s="201"/>
      <c r="AD13" s="38"/>
      <c r="AE13" s="38"/>
      <c r="AF13" s="38"/>
      <c r="AG13" s="205"/>
      <c r="AH13" s="130"/>
      <c r="AI13" s="157"/>
      <c r="AJ13" s="130"/>
      <c r="AK13" s="114"/>
    </row>
    <row r="14" spans="1:37" ht="18.95" customHeight="1" x14ac:dyDescent="0.25">
      <c r="A14" s="40">
        <v>16</v>
      </c>
      <c r="B14" s="124"/>
      <c r="C14" s="124"/>
      <c r="D14" s="124"/>
      <c r="E14" s="124"/>
      <c r="F14" s="40"/>
      <c r="G14" s="38"/>
      <c r="H14" s="38"/>
      <c r="I14" s="38"/>
      <c r="J14" s="38"/>
      <c r="K14" s="38"/>
      <c r="L14" s="38"/>
      <c r="M14" s="38"/>
      <c r="N14" s="38"/>
      <c r="O14" s="38"/>
      <c r="P14" s="38"/>
      <c r="Q14" s="38"/>
      <c r="R14" s="38"/>
      <c r="S14" s="38"/>
      <c r="T14" s="38"/>
      <c r="U14" s="38"/>
      <c r="V14" s="38"/>
      <c r="W14" s="38"/>
      <c r="X14" s="38"/>
      <c r="Y14" s="38"/>
      <c r="Z14" s="38"/>
      <c r="AA14" s="159"/>
      <c r="AB14" s="197">
        <v>1</v>
      </c>
      <c r="AC14" s="201"/>
      <c r="AD14" s="38"/>
      <c r="AE14" s="38"/>
      <c r="AF14" s="38"/>
      <c r="AG14" s="205"/>
      <c r="AH14" s="130"/>
      <c r="AI14" s="157">
        <v>2</v>
      </c>
      <c r="AJ14" s="130"/>
      <c r="AK14" s="114"/>
    </row>
    <row r="15" spans="1:37" ht="18.95" customHeight="1" x14ac:dyDescent="0.25">
      <c r="A15" s="40" t="s">
        <v>156</v>
      </c>
      <c r="B15" s="124"/>
      <c r="C15" s="124"/>
      <c r="D15" s="124"/>
      <c r="E15" s="124"/>
      <c r="F15" s="40"/>
      <c r="G15" s="38"/>
      <c r="H15" s="38"/>
      <c r="I15" s="38"/>
      <c r="J15" s="38"/>
      <c r="K15" s="38"/>
      <c r="L15" s="38"/>
      <c r="M15" s="38"/>
      <c r="N15" s="38"/>
      <c r="O15" s="38"/>
      <c r="P15" s="38"/>
      <c r="Q15" s="38"/>
      <c r="R15" s="38"/>
      <c r="S15" s="38"/>
      <c r="T15" s="38"/>
      <c r="U15" s="38"/>
      <c r="V15" s="38"/>
      <c r="W15" s="38"/>
      <c r="X15" s="38"/>
      <c r="Y15" s="38"/>
      <c r="Z15" s="38"/>
      <c r="AA15" s="159"/>
      <c r="AB15" s="197"/>
      <c r="AC15" s="201"/>
      <c r="AD15" s="38">
        <v>16</v>
      </c>
      <c r="AE15" s="38"/>
      <c r="AF15" s="38"/>
      <c r="AG15" s="205"/>
      <c r="AH15" s="130"/>
      <c r="AI15" s="157"/>
      <c r="AJ15" s="130"/>
      <c r="AK15" s="114"/>
    </row>
    <row r="16" spans="1:37" ht="18.95" customHeight="1" x14ac:dyDescent="0.25">
      <c r="A16" s="40">
        <v>34</v>
      </c>
      <c r="B16" s="124"/>
      <c r="C16" s="124">
        <v>3.4</v>
      </c>
      <c r="D16" s="124"/>
      <c r="E16" s="124"/>
      <c r="F16" s="40"/>
      <c r="G16" s="38"/>
      <c r="H16" s="38"/>
      <c r="I16" s="38"/>
      <c r="J16" s="38"/>
      <c r="K16" s="38"/>
      <c r="L16" s="38">
        <v>1</v>
      </c>
      <c r="M16" s="38"/>
      <c r="N16" s="38"/>
      <c r="O16" s="38"/>
      <c r="P16" s="38"/>
      <c r="Q16" s="38"/>
      <c r="R16" s="38"/>
      <c r="S16" s="38"/>
      <c r="T16" s="38"/>
      <c r="U16" s="38"/>
      <c r="V16" s="38"/>
      <c r="W16" s="38"/>
      <c r="X16" s="38"/>
      <c r="Y16" s="38"/>
      <c r="Z16" s="38"/>
      <c r="AA16" s="159"/>
      <c r="AB16" s="197"/>
      <c r="AC16" s="201"/>
      <c r="AD16" s="38">
        <v>1</v>
      </c>
      <c r="AE16" s="38"/>
      <c r="AF16" s="38"/>
      <c r="AG16" s="205"/>
      <c r="AH16" s="130"/>
      <c r="AI16" s="157"/>
      <c r="AJ16" s="130"/>
      <c r="AK16" s="114"/>
    </row>
    <row r="17" spans="1:37" ht="18.95" customHeight="1" x14ac:dyDescent="0.25">
      <c r="A17" s="40">
        <v>32</v>
      </c>
      <c r="B17" s="124"/>
      <c r="C17" s="124"/>
      <c r="D17" s="124"/>
      <c r="E17" s="124"/>
      <c r="F17" s="40"/>
      <c r="G17" s="38"/>
      <c r="H17" s="38"/>
      <c r="I17" s="38"/>
      <c r="J17" s="38"/>
      <c r="K17" s="38"/>
      <c r="L17" s="38"/>
      <c r="M17" s="38"/>
      <c r="N17" s="38"/>
      <c r="O17" s="38"/>
      <c r="P17" s="38"/>
      <c r="Q17" s="38"/>
      <c r="R17" s="38"/>
      <c r="S17" s="38"/>
      <c r="T17" s="38"/>
      <c r="U17" s="38"/>
      <c r="V17" s="38"/>
      <c r="W17" s="38"/>
      <c r="X17" s="38"/>
      <c r="Y17" s="38"/>
      <c r="Z17" s="38"/>
      <c r="AA17" s="159"/>
      <c r="AB17" s="197"/>
      <c r="AC17" s="201"/>
      <c r="AD17" s="38"/>
      <c r="AE17" s="38"/>
      <c r="AF17" s="38">
        <v>1</v>
      </c>
      <c r="AG17" s="205"/>
      <c r="AH17" s="130"/>
      <c r="AI17" s="157"/>
      <c r="AJ17" s="130"/>
      <c r="AK17" s="114"/>
    </row>
    <row r="18" spans="1:37" ht="18.95" customHeight="1" x14ac:dyDescent="0.25">
      <c r="A18" s="127" t="s">
        <v>159</v>
      </c>
      <c r="B18" s="135"/>
      <c r="C18" s="135">
        <v>2</v>
      </c>
      <c r="D18" s="135"/>
      <c r="E18" s="135"/>
      <c r="F18" s="127"/>
      <c r="G18" s="128"/>
      <c r="H18" s="128"/>
      <c r="I18" s="128"/>
      <c r="J18" s="128"/>
      <c r="K18" s="128"/>
      <c r="L18" s="128">
        <v>1</v>
      </c>
      <c r="M18" s="128"/>
      <c r="N18" s="128"/>
      <c r="O18" s="128"/>
      <c r="P18" s="128"/>
      <c r="Q18" s="128"/>
      <c r="R18" s="128"/>
      <c r="S18" s="128"/>
      <c r="T18" s="128"/>
      <c r="U18" s="128"/>
      <c r="V18" s="128"/>
      <c r="W18" s="128"/>
      <c r="X18" s="128"/>
      <c r="Y18" s="128"/>
      <c r="Z18" s="128"/>
      <c r="AA18" s="193"/>
      <c r="AB18" s="198"/>
      <c r="AC18" s="202"/>
      <c r="AD18" s="128">
        <v>2</v>
      </c>
      <c r="AE18" s="128"/>
      <c r="AF18" s="128"/>
      <c r="AG18" s="206"/>
      <c r="AH18" s="131"/>
      <c r="AI18" s="158"/>
      <c r="AJ18" s="131"/>
      <c r="AK18" s="1"/>
    </row>
    <row r="19" spans="1:37" ht="18.95" customHeight="1" x14ac:dyDescent="0.25">
      <c r="A19" s="126" t="s">
        <v>160</v>
      </c>
      <c r="B19" s="124"/>
      <c r="C19" s="124"/>
      <c r="D19" s="124"/>
      <c r="E19" s="124"/>
      <c r="F19" s="40"/>
      <c r="G19" s="38"/>
      <c r="H19" s="38"/>
      <c r="I19" s="38"/>
      <c r="J19" s="38"/>
      <c r="K19" s="38"/>
      <c r="L19" s="38">
        <v>1</v>
      </c>
      <c r="M19" s="38"/>
      <c r="N19" s="38"/>
      <c r="O19" s="38"/>
      <c r="P19" s="38"/>
      <c r="Q19" s="38"/>
      <c r="R19" s="38"/>
      <c r="S19" s="38"/>
      <c r="T19" s="38"/>
      <c r="U19" s="38"/>
      <c r="V19" s="38"/>
      <c r="W19" s="38"/>
      <c r="X19" s="38"/>
      <c r="Y19" s="38"/>
      <c r="Z19" s="38"/>
      <c r="AA19" s="159">
        <v>1</v>
      </c>
      <c r="AB19" s="197"/>
      <c r="AC19" s="201"/>
      <c r="AD19" s="38"/>
      <c r="AE19" s="38"/>
      <c r="AF19" s="38"/>
      <c r="AG19" s="205"/>
      <c r="AH19" s="130"/>
      <c r="AI19" s="157"/>
      <c r="AJ19" s="130">
        <v>2</v>
      </c>
      <c r="AK19" s="114"/>
    </row>
    <row r="20" spans="1:37" ht="18.95" customHeight="1" x14ac:dyDescent="0.25">
      <c r="A20" s="40">
        <v>2</v>
      </c>
      <c r="B20" s="124"/>
      <c r="C20" s="124">
        <v>3</v>
      </c>
      <c r="D20" s="124"/>
      <c r="E20" s="124"/>
      <c r="F20" s="40"/>
      <c r="G20" s="38"/>
      <c r="H20" s="38"/>
      <c r="I20" s="38"/>
      <c r="J20" s="38"/>
      <c r="K20" s="38"/>
      <c r="L20" s="38">
        <v>1</v>
      </c>
      <c r="M20" s="38"/>
      <c r="N20" s="38"/>
      <c r="O20" s="38"/>
      <c r="P20" s="38"/>
      <c r="Q20" s="38"/>
      <c r="R20" s="38"/>
      <c r="S20" s="38"/>
      <c r="T20" s="38"/>
      <c r="U20" s="38"/>
      <c r="V20" s="38">
        <v>1</v>
      </c>
      <c r="W20" s="38"/>
      <c r="X20" s="38"/>
      <c r="Y20" s="38"/>
      <c r="Z20" s="38"/>
      <c r="AA20" s="159">
        <v>2</v>
      </c>
      <c r="AB20" s="197"/>
      <c r="AC20" s="201"/>
      <c r="AD20" s="38"/>
      <c r="AE20" s="38"/>
      <c r="AF20" s="38"/>
      <c r="AG20" s="205"/>
      <c r="AH20" s="130"/>
      <c r="AI20" s="157"/>
      <c r="AJ20" s="130">
        <v>4</v>
      </c>
      <c r="AK20" s="114"/>
    </row>
    <row r="21" spans="1:37" ht="18.95" customHeight="1" x14ac:dyDescent="0.25">
      <c r="A21" s="40">
        <v>3</v>
      </c>
      <c r="B21" s="124"/>
      <c r="C21" s="124"/>
      <c r="D21" s="124"/>
      <c r="E21" s="124"/>
      <c r="F21" s="40"/>
      <c r="G21" s="38"/>
      <c r="H21" s="38"/>
      <c r="I21" s="38"/>
      <c r="J21" s="38"/>
      <c r="K21" s="38"/>
      <c r="L21" s="38"/>
      <c r="M21" s="38">
        <v>1</v>
      </c>
      <c r="N21" s="38"/>
      <c r="O21" s="38"/>
      <c r="P21" s="38"/>
      <c r="Q21" s="38"/>
      <c r="R21" s="38"/>
      <c r="S21" s="38"/>
      <c r="T21" s="38"/>
      <c r="U21" s="38"/>
      <c r="V21" s="38"/>
      <c r="W21" s="38"/>
      <c r="X21" s="38"/>
      <c r="Y21" s="38"/>
      <c r="Z21" s="38"/>
      <c r="AA21" s="159"/>
      <c r="AB21" s="197">
        <v>1</v>
      </c>
      <c r="AC21" s="201"/>
      <c r="AD21" s="38"/>
      <c r="AE21" s="38"/>
      <c r="AF21" s="38"/>
      <c r="AG21" s="205"/>
      <c r="AH21" s="130"/>
      <c r="AI21" s="157">
        <v>2</v>
      </c>
      <c r="AJ21" s="130"/>
      <c r="AK21" s="114"/>
    </row>
    <row r="22" spans="1:37" ht="18.95" customHeight="1" x14ac:dyDescent="0.25">
      <c r="A22" s="40">
        <v>4</v>
      </c>
      <c r="B22" s="124">
        <v>2</v>
      </c>
      <c r="C22" s="124"/>
      <c r="D22" s="124"/>
      <c r="E22" s="124"/>
      <c r="F22" s="40"/>
      <c r="G22" s="38"/>
      <c r="H22" s="38"/>
      <c r="I22" s="38"/>
      <c r="J22" s="38"/>
      <c r="K22" s="38"/>
      <c r="L22" s="38"/>
      <c r="M22" s="38"/>
      <c r="N22" s="38">
        <v>1</v>
      </c>
      <c r="O22" s="38"/>
      <c r="P22" s="38"/>
      <c r="Q22" s="38"/>
      <c r="R22" s="38"/>
      <c r="S22" s="38"/>
      <c r="T22" s="38"/>
      <c r="U22" s="38"/>
      <c r="V22" s="38"/>
      <c r="W22" s="38"/>
      <c r="X22" s="38"/>
      <c r="Y22" s="38"/>
      <c r="Z22" s="38"/>
      <c r="AA22" s="159">
        <v>1</v>
      </c>
      <c r="AB22" s="197">
        <v>1</v>
      </c>
      <c r="AC22" s="201"/>
      <c r="AD22" s="38"/>
      <c r="AE22" s="38"/>
      <c r="AF22" s="38"/>
      <c r="AG22" s="205"/>
      <c r="AH22" s="130"/>
      <c r="AI22" s="157">
        <v>2</v>
      </c>
      <c r="AJ22" s="130">
        <v>2</v>
      </c>
      <c r="AK22" s="114"/>
    </row>
    <row r="23" spans="1:37" ht="18.95" customHeight="1" x14ac:dyDescent="0.25">
      <c r="A23" s="40">
        <v>5</v>
      </c>
      <c r="B23" s="124">
        <v>18</v>
      </c>
      <c r="C23" s="124"/>
      <c r="D23" s="124"/>
      <c r="E23" s="124"/>
      <c r="F23" s="40"/>
      <c r="G23" s="38">
        <v>1</v>
      </c>
      <c r="H23" s="38">
        <v>2</v>
      </c>
      <c r="I23" s="38">
        <v>1</v>
      </c>
      <c r="J23" s="38">
        <v>1</v>
      </c>
      <c r="K23" s="38"/>
      <c r="L23" s="38"/>
      <c r="M23" s="38">
        <v>2</v>
      </c>
      <c r="N23" s="38"/>
      <c r="O23" s="38"/>
      <c r="P23" s="38"/>
      <c r="Q23" s="38"/>
      <c r="R23" s="38">
        <v>1</v>
      </c>
      <c r="S23" s="38">
        <v>1</v>
      </c>
      <c r="T23" s="38"/>
      <c r="U23" s="38"/>
      <c r="V23" s="38"/>
      <c r="W23" s="38"/>
      <c r="X23" s="38"/>
      <c r="Y23" s="159">
        <v>1</v>
      </c>
      <c r="Z23" s="38">
        <v>1</v>
      </c>
      <c r="AA23" s="159"/>
      <c r="AB23" s="197">
        <v>4</v>
      </c>
      <c r="AC23" s="201"/>
      <c r="AD23" s="38"/>
      <c r="AE23" s="38"/>
      <c r="AF23" s="38"/>
      <c r="AG23" s="205">
        <v>1</v>
      </c>
      <c r="AH23" s="130"/>
      <c r="AI23" s="157">
        <v>6</v>
      </c>
      <c r="AJ23" s="130"/>
      <c r="AK23" s="2">
        <v>2</v>
      </c>
    </row>
    <row r="24" spans="1:37" ht="18.95" customHeight="1" x14ac:dyDescent="0.25">
      <c r="A24" s="40" t="s">
        <v>165</v>
      </c>
      <c r="B24" s="124">
        <v>4</v>
      </c>
      <c r="C24" s="124"/>
      <c r="D24" s="124"/>
      <c r="E24" s="124"/>
      <c r="F24" s="40"/>
      <c r="G24" s="38"/>
      <c r="H24" s="38"/>
      <c r="I24" s="38"/>
      <c r="J24" s="38"/>
      <c r="K24" s="38"/>
      <c r="L24" s="38"/>
      <c r="M24" s="38"/>
      <c r="N24" s="38">
        <v>2</v>
      </c>
      <c r="O24" s="38"/>
      <c r="P24" s="38"/>
      <c r="Q24" s="38"/>
      <c r="R24" s="38"/>
      <c r="S24" s="38"/>
      <c r="T24" s="38"/>
      <c r="U24" s="38"/>
      <c r="V24" s="38"/>
      <c r="W24" s="38"/>
      <c r="X24" s="38"/>
      <c r="Y24" s="38"/>
      <c r="Z24" s="38"/>
      <c r="AA24" s="159">
        <v>2</v>
      </c>
      <c r="AB24" s="197">
        <v>2</v>
      </c>
      <c r="AC24" s="201"/>
      <c r="AD24" s="38"/>
      <c r="AE24" s="38"/>
      <c r="AF24" s="38"/>
      <c r="AG24" s="205"/>
      <c r="AH24" s="130"/>
      <c r="AI24" s="157">
        <v>4</v>
      </c>
      <c r="AJ24" s="130">
        <v>4</v>
      </c>
      <c r="AK24" s="2"/>
    </row>
    <row r="25" spans="1:37" ht="18.95" customHeight="1" x14ac:dyDescent="0.25">
      <c r="A25" s="40">
        <v>7</v>
      </c>
      <c r="B25" s="124"/>
      <c r="C25" s="124">
        <v>1</v>
      </c>
      <c r="D25" s="124"/>
      <c r="E25" s="124"/>
      <c r="F25" s="40"/>
      <c r="G25" s="38">
        <v>1</v>
      </c>
      <c r="H25" s="38"/>
      <c r="I25" s="38"/>
      <c r="J25" s="38"/>
      <c r="K25" s="38"/>
      <c r="L25" s="38"/>
      <c r="M25" s="38"/>
      <c r="N25" s="38"/>
      <c r="O25" s="38"/>
      <c r="P25" s="38"/>
      <c r="Q25" s="38"/>
      <c r="R25" s="38"/>
      <c r="S25" s="38"/>
      <c r="T25" s="38"/>
      <c r="U25" s="38"/>
      <c r="V25" s="38">
        <v>1</v>
      </c>
      <c r="W25" s="38"/>
      <c r="X25" s="38"/>
      <c r="Y25" s="38"/>
      <c r="Z25" s="38"/>
      <c r="AA25" s="159">
        <v>1</v>
      </c>
      <c r="AB25" s="197"/>
      <c r="AC25" s="201"/>
      <c r="AD25" s="38"/>
      <c r="AE25" s="38"/>
      <c r="AF25" s="38"/>
      <c r="AG25" s="205"/>
      <c r="AH25" s="130"/>
      <c r="AI25" s="157"/>
      <c r="AJ25" s="130">
        <v>2</v>
      </c>
      <c r="AK25" s="2"/>
    </row>
    <row r="26" spans="1:37" ht="18.95" customHeight="1" x14ac:dyDescent="0.25">
      <c r="A26" s="40">
        <v>8</v>
      </c>
      <c r="B26" s="124">
        <v>2</v>
      </c>
      <c r="C26" s="124"/>
      <c r="D26" s="124"/>
      <c r="E26" s="124"/>
      <c r="F26" s="40"/>
      <c r="G26" s="38"/>
      <c r="H26" s="38"/>
      <c r="I26" s="38"/>
      <c r="J26" s="38"/>
      <c r="K26" s="38"/>
      <c r="L26" s="38">
        <v>1</v>
      </c>
      <c r="M26" s="38"/>
      <c r="N26" s="38"/>
      <c r="O26" s="38"/>
      <c r="P26" s="38"/>
      <c r="Q26" s="38"/>
      <c r="R26" s="38"/>
      <c r="S26" s="38"/>
      <c r="T26" s="38"/>
      <c r="U26" s="38"/>
      <c r="V26" s="38"/>
      <c r="W26" s="38"/>
      <c r="X26" s="38"/>
      <c r="Y26" s="38"/>
      <c r="Z26" s="38"/>
      <c r="AA26" s="159">
        <v>2</v>
      </c>
      <c r="AB26" s="197"/>
      <c r="AC26" s="201"/>
      <c r="AD26" s="38"/>
      <c r="AE26" s="38"/>
      <c r="AF26" s="38"/>
      <c r="AG26" s="205"/>
      <c r="AH26" s="130"/>
      <c r="AI26" s="157"/>
      <c r="AJ26" s="130">
        <v>4</v>
      </c>
      <c r="AK26" s="114"/>
    </row>
    <row r="27" spans="1:37" ht="18.95" customHeight="1" x14ac:dyDescent="0.25">
      <c r="A27" s="40">
        <v>9</v>
      </c>
      <c r="B27" s="124">
        <v>3</v>
      </c>
      <c r="C27" s="124"/>
      <c r="D27" s="124">
        <v>5</v>
      </c>
      <c r="E27" s="124"/>
      <c r="F27" s="40"/>
      <c r="G27" s="38"/>
      <c r="H27" s="38"/>
      <c r="I27" s="38"/>
      <c r="J27" s="38"/>
      <c r="K27" s="38"/>
      <c r="L27" s="38"/>
      <c r="M27" s="38"/>
      <c r="N27" s="38"/>
      <c r="O27" s="38">
        <v>2</v>
      </c>
      <c r="P27" s="38"/>
      <c r="Q27" s="38"/>
      <c r="R27" s="38"/>
      <c r="S27" s="38"/>
      <c r="T27" s="38"/>
      <c r="U27" s="38"/>
      <c r="V27" s="38"/>
      <c r="W27" s="38"/>
      <c r="X27" s="38">
        <v>1</v>
      </c>
      <c r="Y27" s="38"/>
      <c r="Z27" s="38"/>
      <c r="AA27" s="159"/>
      <c r="AB27" s="197"/>
      <c r="AC27" s="201">
        <v>3</v>
      </c>
      <c r="AD27" s="38"/>
      <c r="AE27" s="38"/>
      <c r="AF27" s="38"/>
      <c r="AG27" s="205"/>
      <c r="AH27" s="130">
        <v>6</v>
      </c>
      <c r="AI27" s="157"/>
      <c r="AJ27" s="130"/>
      <c r="AK27" s="114"/>
    </row>
    <row r="28" spans="1:37" ht="18.95" customHeight="1" x14ac:dyDescent="0.25">
      <c r="A28" s="40">
        <v>10</v>
      </c>
      <c r="B28" s="124">
        <v>1</v>
      </c>
      <c r="C28" s="124">
        <v>1</v>
      </c>
      <c r="D28" s="124"/>
      <c r="E28" s="124"/>
      <c r="F28" s="40"/>
      <c r="G28" s="38"/>
      <c r="H28" s="38"/>
      <c r="I28" s="38"/>
      <c r="J28" s="38"/>
      <c r="K28" s="38"/>
      <c r="L28" s="38"/>
      <c r="M28" s="38"/>
      <c r="N28" s="38"/>
      <c r="O28" s="38"/>
      <c r="P28" s="38"/>
      <c r="Q28" s="38">
        <v>1</v>
      </c>
      <c r="R28" s="38"/>
      <c r="S28" s="38"/>
      <c r="T28" s="38"/>
      <c r="U28" s="38"/>
      <c r="V28" s="38"/>
      <c r="W28" s="38"/>
      <c r="X28" s="38"/>
      <c r="Y28" s="38"/>
      <c r="Z28" s="38"/>
      <c r="AA28" s="159">
        <v>1</v>
      </c>
      <c r="AB28" s="197"/>
      <c r="AC28" s="201">
        <v>1</v>
      </c>
      <c r="AD28" s="38"/>
      <c r="AE28" s="38"/>
      <c r="AF28" s="38"/>
      <c r="AG28" s="205"/>
      <c r="AH28" s="130">
        <v>2</v>
      </c>
      <c r="AI28" s="157"/>
      <c r="AJ28" s="130">
        <v>2</v>
      </c>
      <c r="AK28" s="114"/>
    </row>
    <row r="29" spans="1:37" ht="18.95" customHeight="1" x14ac:dyDescent="0.25">
      <c r="A29" s="40">
        <v>11</v>
      </c>
      <c r="B29" s="124">
        <v>3</v>
      </c>
      <c r="C29" s="124"/>
      <c r="D29" s="124"/>
      <c r="E29" s="124"/>
      <c r="F29" s="40"/>
      <c r="G29" s="38"/>
      <c r="H29" s="38"/>
      <c r="I29" s="38"/>
      <c r="J29" s="38"/>
      <c r="K29" s="38"/>
      <c r="L29" s="38"/>
      <c r="M29" s="38"/>
      <c r="N29" s="38"/>
      <c r="O29" s="38"/>
      <c r="P29" s="38"/>
      <c r="Q29" s="38"/>
      <c r="R29" s="38"/>
      <c r="S29" s="38"/>
      <c r="T29" s="38">
        <v>1</v>
      </c>
      <c r="U29" s="38"/>
      <c r="V29" s="38"/>
      <c r="W29" s="38"/>
      <c r="X29" s="38"/>
      <c r="Y29" s="38"/>
      <c r="Z29" s="38"/>
      <c r="AA29" s="159"/>
      <c r="AB29" s="197">
        <v>2</v>
      </c>
      <c r="AC29" s="201"/>
      <c r="AD29" s="38"/>
      <c r="AE29" s="38"/>
      <c r="AF29" s="38"/>
      <c r="AG29" s="205"/>
      <c r="AH29" s="130"/>
      <c r="AI29" s="157">
        <v>4</v>
      </c>
      <c r="AJ29" s="130"/>
      <c r="AK29" s="114"/>
    </row>
    <row r="30" spans="1:37" ht="18.95" customHeight="1" x14ac:dyDescent="0.25">
      <c r="A30" s="40">
        <v>12</v>
      </c>
      <c r="B30" s="124">
        <v>1</v>
      </c>
      <c r="C30" s="124">
        <v>1</v>
      </c>
      <c r="D30" s="124"/>
      <c r="E30" s="124"/>
      <c r="F30" s="40"/>
      <c r="G30" s="38"/>
      <c r="H30" s="38"/>
      <c r="I30" s="38"/>
      <c r="J30" s="38"/>
      <c r="K30" s="38"/>
      <c r="L30" s="38"/>
      <c r="M30" s="38"/>
      <c r="N30" s="38">
        <v>1</v>
      </c>
      <c r="O30" s="38"/>
      <c r="P30" s="38"/>
      <c r="Q30" s="38"/>
      <c r="R30" s="38"/>
      <c r="S30" s="38"/>
      <c r="T30" s="38"/>
      <c r="U30" s="38"/>
      <c r="V30" s="38"/>
      <c r="W30" s="38"/>
      <c r="X30" s="38"/>
      <c r="Y30" s="38"/>
      <c r="Z30" s="38"/>
      <c r="AA30" s="159">
        <v>1</v>
      </c>
      <c r="AB30" s="197">
        <v>1</v>
      </c>
      <c r="AC30" s="201"/>
      <c r="AD30" s="38"/>
      <c r="AE30" s="38"/>
      <c r="AF30" s="38"/>
      <c r="AG30" s="205"/>
      <c r="AH30" s="130"/>
      <c r="AI30" s="157">
        <v>2</v>
      </c>
      <c r="AJ30" s="130">
        <v>2</v>
      </c>
      <c r="AK30" s="114"/>
    </row>
    <row r="31" spans="1:37" ht="18.95" customHeight="1" x14ac:dyDescent="0.25">
      <c r="A31" s="40">
        <v>13</v>
      </c>
      <c r="B31" s="124"/>
      <c r="C31" s="124">
        <v>1</v>
      </c>
      <c r="D31" s="124"/>
      <c r="E31" s="124"/>
      <c r="F31" s="40"/>
      <c r="G31" s="38"/>
      <c r="H31" s="38"/>
      <c r="I31" s="38"/>
      <c r="J31" s="38"/>
      <c r="K31" s="38"/>
      <c r="L31" s="38"/>
      <c r="M31" s="38"/>
      <c r="N31" s="38">
        <v>1</v>
      </c>
      <c r="O31" s="38"/>
      <c r="P31" s="38"/>
      <c r="Q31" s="38"/>
      <c r="R31" s="38"/>
      <c r="S31" s="38"/>
      <c r="T31" s="38"/>
      <c r="U31" s="38"/>
      <c r="V31" s="38"/>
      <c r="W31" s="38"/>
      <c r="X31" s="38"/>
      <c r="Y31" s="38"/>
      <c r="Z31" s="38"/>
      <c r="AA31" s="159">
        <v>1</v>
      </c>
      <c r="AB31" s="197"/>
      <c r="AC31" s="201"/>
      <c r="AD31" s="38"/>
      <c r="AE31" s="38"/>
      <c r="AF31" s="38"/>
      <c r="AG31" s="205"/>
      <c r="AH31" s="130"/>
      <c r="AI31" s="157"/>
      <c r="AJ31" s="130">
        <v>2</v>
      </c>
      <c r="AK31" s="114"/>
    </row>
    <row r="32" spans="1:37" ht="18.95" customHeight="1" x14ac:dyDescent="0.25">
      <c r="A32" s="40">
        <v>14</v>
      </c>
      <c r="B32" s="124"/>
      <c r="C32" s="124"/>
      <c r="D32" s="124"/>
      <c r="E32" s="124"/>
      <c r="F32" s="40"/>
      <c r="G32" s="38"/>
      <c r="H32" s="38"/>
      <c r="I32" s="38"/>
      <c r="J32" s="38"/>
      <c r="K32" s="38"/>
      <c r="L32" s="38"/>
      <c r="M32" s="38"/>
      <c r="N32" s="38"/>
      <c r="O32" s="38"/>
      <c r="P32" s="38"/>
      <c r="Q32" s="38"/>
      <c r="R32" s="38"/>
      <c r="S32" s="38"/>
      <c r="T32" s="38"/>
      <c r="U32" s="38"/>
      <c r="V32" s="38"/>
      <c r="W32" s="38"/>
      <c r="X32" s="38"/>
      <c r="Y32" s="38"/>
      <c r="Z32" s="38"/>
      <c r="AA32" s="159"/>
      <c r="AB32" s="197"/>
      <c r="AC32" s="201"/>
      <c r="AD32" s="38">
        <v>11</v>
      </c>
      <c r="AE32" s="38"/>
      <c r="AF32" s="38"/>
      <c r="AG32" s="205"/>
      <c r="AH32" s="130"/>
      <c r="AI32" s="157"/>
      <c r="AJ32" s="130"/>
      <c r="AK32" s="114"/>
    </row>
    <row r="33" spans="1:37" ht="18.95" customHeight="1" x14ac:dyDescent="0.25">
      <c r="A33" s="40" t="s">
        <v>166</v>
      </c>
      <c r="B33" s="124"/>
      <c r="C33" s="124"/>
      <c r="D33" s="124"/>
      <c r="E33" s="124"/>
      <c r="F33" s="40"/>
      <c r="G33" s="38"/>
      <c r="H33" s="38"/>
      <c r="I33" s="38"/>
      <c r="J33" s="38"/>
      <c r="K33" s="38"/>
      <c r="L33" s="38"/>
      <c r="M33" s="38"/>
      <c r="N33" s="38"/>
      <c r="O33" s="38"/>
      <c r="P33" s="38"/>
      <c r="Q33" s="38"/>
      <c r="R33" s="38"/>
      <c r="S33" s="38"/>
      <c r="T33" s="38"/>
      <c r="U33" s="38"/>
      <c r="V33" s="38"/>
      <c r="W33" s="38"/>
      <c r="X33" s="38"/>
      <c r="Y33" s="38"/>
      <c r="Z33" s="38"/>
      <c r="AA33" s="194"/>
      <c r="AB33" s="197"/>
      <c r="AC33" s="201"/>
      <c r="AD33" s="41"/>
      <c r="AE33" s="41">
        <v>3</v>
      </c>
      <c r="AF33" s="38"/>
      <c r="AG33" s="205"/>
      <c r="AH33" s="130"/>
      <c r="AI33" s="157"/>
      <c r="AJ33" s="130"/>
      <c r="AK33" s="114"/>
    </row>
    <row r="34" spans="1:37" ht="18.95" customHeight="1" x14ac:dyDescent="0.25">
      <c r="A34" s="40" t="s">
        <v>168</v>
      </c>
      <c r="B34" s="124"/>
      <c r="C34" s="124"/>
      <c r="D34" s="124"/>
      <c r="E34" s="124"/>
      <c r="F34" s="40"/>
      <c r="G34" s="38"/>
      <c r="H34" s="38"/>
      <c r="I34" s="38"/>
      <c r="J34" s="38"/>
      <c r="K34" s="38"/>
      <c r="L34" s="38"/>
      <c r="M34" s="38"/>
      <c r="N34" s="38"/>
      <c r="O34" s="38"/>
      <c r="P34" s="38"/>
      <c r="Q34" s="38"/>
      <c r="R34" s="38"/>
      <c r="S34" s="38"/>
      <c r="T34" s="38"/>
      <c r="U34" s="38"/>
      <c r="V34" s="38"/>
      <c r="W34" s="38"/>
      <c r="X34" s="38"/>
      <c r="Y34" s="38"/>
      <c r="Z34" s="38"/>
      <c r="AA34" s="159"/>
      <c r="AB34" s="197"/>
      <c r="AC34" s="201"/>
      <c r="AD34" s="38"/>
      <c r="AE34" s="38"/>
      <c r="AF34" s="38">
        <v>2</v>
      </c>
      <c r="AG34" s="205"/>
      <c r="AH34" s="130"/>
      <c r="AI34" s="157"/>
      <c r="AJ34" s="130"/>
      <c r="AK34" s="114"/>
    </row>
    <row r="35" spans="1:37" ht="18.95" customHeight="1" x14ac:dyDescent="0.25">
      <c r="A35" s="127">
        <v>31</v>
      </c>
      <c r="B35" s="135"/>
      <c r="C35" s="135">
        <v>3</v>
      </c>
      <c r="D35" s="135"/>
      <c r="E35" s="135"/>
      <c r="F35" s="127"/>
      <c r="G35" s="128"/>
      <c r="H35" s="128"/>
      <c r="I35" s="128"/>
      <c r="J35" s="128"/>
      <c r="K35" s="128"/>
      <c r="L35" s="128">
        <v>1</v>
      </c>
      <c r="M35" s="128"/>
      <c r="N35" s="128"/>
      <c r="O35" s="128"/>
      <c r="P35" s="128"/>
      <c r="Q35" s="128"/>
      <c r="R35" s="128"/>
      <c r="S35" s="128"/>
      <c r="T35" s="128"/>
      <c r="U35" s="128"/>
      <c r="V35" s="128"/>
      <c r="W35" s="128"/>
      <c r="X35" s="128"/>
      <c r="Y35" s="128"/>
      <c r="Z35" s="128"/>
      <c r="AA35" s="193"/>
      <c r="AB35" s="198"/>
      <c r="AC35" s="202"/>
      <c r="AD35" s="128">
        <v>1</v>
      </c>
      <c r="AE35" s="128"/>
      <c r="AF35" s="128"/>
      <c r="AG35" s="206"/>
      <c r="AH35" s="131"/>
      <c r="AI35" s="158"/>
      <c r="AJ35" s="131"/>
      <c r="AK35" s="1"/>
    </row>
    <row r="36" spans="1:37" ht="18.95" customHeight="1" x14ac:dyDescent="0.25">
      <c r="A36" s="40" t="s">
        <v>169</v>
      </c>
      <c r="B36" s="124">
        <v>3</v>
      </c>
      <c r="C36" s="124"/>
      <c r="D36" s="124">
        <v>3</v>
      </c>
      <c r="E36" s="124"/>
      <c r="F36" s="40"/>
      <c r="G36" s="38">
        <v>2</v>
      </c>
      <c r="H36" s="38">
        <v>2</v>
      </c>
      <c r="I36" s="38">
        <v>1</v>
      </c>
      <c r="J36" s="38"/>
      <c r="K36" s="38">
        <v>1</v>
      </c>
      <c r="L36" s="38"/>
      <c r="M36" s="38"/>
      <c r="N36" s="38"/>
      <c r="O36" s="38">
        <v>1</v>
      </c>
      <c r="P36" s="38"/>
      <c r="Q36" s="38"/>
      <c r="R36" s="38"/>
      <c r="S36" s="38">
        <v>1</v>
      </c>
      <c r="T36" s="38">
        <v>1</v>
      </c>
      <c r="U36" s="38"/>
      <c r="V36" s="38"/>
      <c r="W36" s="38"/>
      <c r="X36" s="38"/>
      <c r="Y36" s="38">
        <v>1</v>
      </c>
      <c r="Z36" s="38">
        <v>1</v>
      </c>
      <c r="AA36" s="159"/>
      <c r="AB36" s="197">
        <v>2</v>
      </c>
      <c r="AC36" s="201">
        <v>2</v>
      </c>
      <c r="AD36" s="38"/>
      <c r="AE36" s="38"/>
      <c r="AF36" s="38"/>
      <c r="AG36" s="205"/>
      <c r="AH36" s="130">
        <v>4</v>
      </c>
      <c r="AI36" s="157">
        <v>1</v>
      </c>
      <c r="AJ36" s="130"/>
      <c r="AK36" s="2">
        <v>1</v>
      </c>
    </row>
    <row r="37" spans="1:37" ht="18.95" customHeight="1" x14ac:dyDescent="0.25">
      <c r="A37" s="40" t="s">
        <v>173</v>
      </c>
      <c r="B37" s="124"/>
      <c r="C37" s="124">
        <v>3</v>
      </c>
      <c r="D37" s="124"/>
      <c r="E37" s="124"/>
      <c r="F37" s="40"/>
      <c r="G37" s="38"/>
      <c r="H37" s="38"/>
      <c r="I37" s="38"/>
      <c r="J37" s="38"/>
      <c r="K37" s="38"/>
      <c r="L37" s="38">
        <v>3</v>
      </c>
      <c r="M37" s="38"/>
      <c r="N37" s="38"/>
      <c r="O37" s="38"/>
      <c r="P37" s="38"/>
      <c r="Q37" s="38"/>
      <c r="R37" s="38"/>
      <c r="S37" s="38"/>
      <c r="T37" s="38"/>
      <c r="U37" s="38"/>
      <c r="V37" s="38"/>
      <c r="W37" s="38"/>
      <c r="X37" s="38"/>
      <c r="Y37" s="38"/>
      <c r="Z37" s="38"/>
      <c r="AA37" s="159">
        <v>3</v>
      </c>
      <c r="AB37" s="197"/>
      <c r="AC37" s="201"/>
      <c r="AD37" s="38"/>
      <c r="AE37" s="38"/>
      <c r="AF37" s="38"/>
      <c r="AG37" s="205"/>
      <c r="AH37" s="130"/>
      <c r="AI37" s="157"/>
      <c r="AJ37" s="130">
        <v>6</v>
      </c>
      <c r="AK37" s="114"/>
    </row>
    <row r="38" spans="1:37" ht="18.95" customHeight="1" x14ac:dyDescent="0.25">
      <c r="A38" s="40">
        <v>3</v>
      </c>
      <c r="B38" s="124"/>
      <c r="C38" s="124">
        <v>2</v>
      </c>
      <c r="D38" s="124"/>
      <c r="E38" s="124"/>
      <c r="F38" s="40"/>
      <c r="G38" s="38"/>
      <c r="H38" s="38"/>
      <c r="I38" s="38"/>
      <c r="J38" s="38"/>
      <c r="K38" s="38"/>
      <c r="L38" s="38">
        <v>1</v>
      </c>
      <c r="M38" s="38"/>
      <c r="N38" s="38"/>
      <c r="O38" s="38"/>
      <c r="P38" s="38"/>
      <c r="Q38" s="38"/>
      <c r="R38" s="38"/>
      <c r="S38" s="38"/>
      <c r="T38" s="38"/>
      <c r="U38" s="38"/>
      <c r="V38" s="38">
        <v>1</v>
      </c>
      <c r="W38" s="38"/>
      <c r="X38" s="38"/>
      <c r="Y38" s="38"/>
      <c r="Z38" s="38"/>
      <c r="AA38" s="159">
        <v>1</v>
      </c>
      <c r="AB38" s="197"/>
      <c r="AC38" s="201"/>
      <c r="AD38" s="38"/>
      <c r="AE38" s="38"/>
      <c r="AF38" s="38"/>
      <c r="AG38" s="205"/>
      <c r="AH38" s="130"/>
      <c r="AI38" s="157"/>
      <c r="AJ38" s="130">
        <v>2</v>
      </c>
      <c r="AK38" s="114"/>
    </row>
    <row r="39" spans="1:37" ht="18.95" customHeight="1" x14ac:dyDescent="0.25">
      <c r="A39" s="40" t="s">
        <v>174</v>
      </c>
      <c r="B39" s="124"/>
      <c r="C39" s="124">
        <v>6</v>
      </c>
      <c r="D39" s="124"/>
      <c r="E39" s="124"/>
      <c r="F39" s="40"/>
      <c r="G39" s="38"/>
      <c r="H39" s="38"/>
      <c r="I39" s="38"/>
      <c r="J39" s="38"/>
      <c r="K39" s="38"/>
      <c r="L39" s="38">
        <v>6</v>
      </c>
      <c r="M39" s="38"/>
      <c r="N39" s="38"/>
      <c r="O39" s="38"/>
      <c r="P39" s="38"/>
      <c r="Q39" s="38"/>
      <c r="R39" s="38"/>
      <c r="S39" s="38"/>
      <c r="T39" s="38"/>
      <c r="U39" s="38"/>
      <c r="V39" s="38"/>
      <c r="W39" s="38"/>
      <c r="X39" s="38"/>
      <c r="Y39" s="38"/>
      <c r="Z39" s="38"/>
      <c r="AA39" s="159">
        <v>6</v>
      </c>
      <c r="AB39" s="197"/>
      <c r="AC39" s="201"/>
      <c r="AD39" s="38"/>
      <c r="AE39" s="38"/>
      <c r="AF39" s="38"/>
      <c r="AG39" s="205"/>
      <c r="AH39" s="130"/>
      <c r="AI39" s="157"/>
      <c r="AJ39" s="130">
        <v>12</v>
      </c>
      <c r="AK39" s="114"/>
    </row>
    <row r="40" spans="1:37" ht="18.95" customHeight="1" x14ac:dyDescent="0.25">
      <c r="A40" s="40">
        <v>5</v>
      </c>
      <c r="B40" s="124">
        <v>1</v>
      </c>
      <c r="C40" s="124">
        <v>1</v>
      </c>
      <c r="D40" s="124"/>
      <c r="E40" s="124"/>
      <c r="F40" s="40"/>
      <c r="G40" s="38"/>
      <c r="H40" s="38"/>
      <c r="I40" s="38"/>
      <c r="J40" s="38"/>
      <c r="K40" s="38"/>
      <c r="L40" s="38"/>
      <c r="M40" s="38"/>
      <c r="N40" s="38">
        <v>1</v>
      </c>
      <c r="O40" s="38"/>
      <c r="P40" s="38"/>
      <c r="Q40" s="38"/>
      <c r="R40" s="38"/>
      <c r="S40" s="38"/>
      <c r="T40" s="38">
        <v>1</v>
      </c>
      <c r="U40" s="38"/>
      <c r="V40" s="38"/>
      <c r="W40" s="38"/>
      <c r="X40" s="38"/>
      <c r="Y40" s="38"/>
      <c r="Z40" s="38"/>
      <c r="AA40" s="159">
        <v>1</v>
      </c>
      <c r="AB40" s="197"/>
      <c r="AC40" s="201"/>
      <c r="AD40" s="38"/>
      <c r="AE40" s="38"/>
      <c r="AF40" s="38"/>
      <c r="AG40" s="205"/>
      <c r="AH40" s="130"/>
      <c r="AI40" s="157"/>
      <c r="AJ40" s="130">
        <v>2</v>
      </c>
      <c r="AK40" s="114"/>
    </row>
    <row r="41" spans="1:37" ht="18.95" customHeight="1" x14ac:dyDescent="0.25">
      <c r="A41" s="40" t="s">
        <v>175</v>
      </c>
      <c r="B41" s="124"/>
      <c r="C41" s="124">
        <v>3</v>
      </c>
      <c r="D41" s="124"/>
      <c r="E41" s="124"/>
      <c r="F41" s="40"/>
      <c r="G41" s="38"/>
      <c r="H41" s="38"/>
      <c r="I41" s="38"/>
      <c r="J41" s="38"/>
      <c r="K41" s="38"/>
      <c r="L41" s="38"/>
      <c r="M41" s="38"/>
      <c r="N41" s="38"/>
      <c r="O41" s="38"/>
      <c r="P41" s="38"/>
      <c r="Q41" s="38">
        <v>3</v>
      </c>
      <c r="R41" s="38"/>
      <c r="S41" s="38"/>
      <c r="T41" s="38"/>
      <c r="U41" s="38"/>
      <c r="V41" s="38"/>
      <c r="W41" s="38"/>
      <c r="X41" s="38"/>
      <c r="Y41" s="38"/>
      <c r="Z41" s="38"/>
      <c r="AA41" s="159">
        <v>3</v>
      </c>
      <c r="AB41" s="197"/>
      <c r="AC41" s="201"/>
      <c r="AD41" s="38"/>
      <c r="AE41" s="38"/>
      <c r="AF41" s="38"/>
      <c r="AG41" s="205"/>
      <c r="AH41" s="130"/>
      <c r="AI41" s="157"/>
      <c r="AJ41" s="130">
        <v>6</v>
      </c>
      <c r="AK41" s="114"/>
    </row>
    <row r="42" spans="1:37" ht="18.95" customHeight="1" x14ac:dyDescent="0.25">
      <c r="A42" s="40">
        <v>7</v>
      </c>
      <c r="B42" s="124"/>
      <c r="C42" s="124">
        <v>1</v>
      </c>
      <c r="D42" s="124"/>
      <c r="E42" s="124"/>
      <c r="F42" s="40"/>
      <c r="G42" s="38"/>
      <c r="H42" s="38"/>
      <c r="I42" s="38"/>
      <c r="J42" s="38"/>
      <c r="K42" s="38"/>
      <c r="L42" s="38"/>
      <c r="M42" s="38"/>
      <c r="N42" s="38"/>
      <c r="O42" s="38"/>
      <c r="P42" s="38"/>
      <c r="Q42" s="38">
        <v>1</v>
      </c>
      <c r="R42" s="38"/>
      <c r="S42" s="38"/>
      <c r="T42" s="38"/>
      <c r="U42" s="38"/>
      <c r="V42" s="38"/>
      <c r="W42" s="38"/>
      <c r="X42" s="38"/>
      <c r="Y42" s="38"/>
      <c r="Z42" s="38"/>
      <c r="AA42" s="159">
        <v>1</v>
      </c>
      <c r="AB42" s="197"/>
      <c r="AC42" s="201"/>
      <c r="AD42" s="38"/>
      <c r="AE42" s="38"/>
      <c r="AF42" s="38"/>
      <c r="AG42" s="205"/>
      <c r="AH42" s="130"/>
      <c r="AI42" s="157"/>
      <c r="AJ42" s="130">
        <v>2</v>
      </c>
      <c r="AK42" s="114"/>
    </row>
    <row r="43" spans="1:37" ht="18.95" customHeight="1" x14ac:dyDescent="0.25">
      <c r="A43" s="40">
        <v>8</v>
      </c>
      <c r="B43" s="124"/>
      <c r="C43" s="124">
        <v>2</v>
      </c>
      <c r="D43" s="124">
        <v>1</v>
      </c>
      <c r="E43" s="124"/>
      <c r="F43" s="40"/>
      <c r="G43" s="38"/>
      <c r="H43" s="38"/>
      <c r="I43" s="38"/>
      <c r="J43" s="38"/>
      <c r="K43" s="38"/>
      <c r="L43" s="38"/>
      <c r="M43" s="38"/>
      <c r="N43" s="38"/>
      <c r="O43" s="38"/>
      <c r="P43" s="38"/>
      <c r="Q43" s="38">
        <v>2</v>
      </c>
      <c r="R43" s="38"/>
      <c r="S43" s="38"/>
      <c r="T43" s="38"/>
      <c r="U43" s="38"/>
      <c r="V43" s="38"/>
      <c r="W43" s="38"/>
      <c r="X43" s="38"/>
      <c r="Y43" s="38"/>
      <c r="Z43" s="38"/>
      <c r="AA43" s="159">
        <v>2</v>
      </c>
      <c r="AB43" s="197"/>
      <c r="AC43" s="201"/>
      <c r="AD43" s="38"/>
      <c r="AE43" s="38"/>
      <c r="AF43" s="38"/>
      <c r="AG43" s="205"/>
      <c r="AH43" s="130"/>
      <c r="AI43" s="157"/>
      <c r="AJ43" s="130">
        <v>4</v>
      </c>
      <c r="AK43" s="114"/>
    </row>
    <row r="44" spans="1:37" ht="18.95" customHeight="1" x14ac:dyDescent="0.25">
      <c r="A44" s="40" t="s">
        <v>176</v>
      </c>
      <c r="B44" s="124"/>
      <c r="C44" s="124">
        <v>1</v>
      </c>
      <c r="D44" s="124"/>
      <c r="E44" s="124"/>
      <c r="F44" s="40"/>
      <c r="G44" s="38"/>
      <c r="H44" s="38"/>
      <c r="I44" s="38"/>
      <c r="J44" s="38"/>
      <c r="K44" s="38"/>
      <c r="L44" s="38"/>
      <c r="M44" s="38"/>
      <c r="N44" s="38"/>
      <c r="O44" s="38"/>
      <c r="P44" s="38"/>
      <c r="Q44" s="38">
        <v>3</v>
      </c>
      <c r="R44" s="38"/>
      <c r="S44" s="38"/>
      <c r="T44" s="38"/>
      <c r="U44" s="38"/>
      <c r="V44" s="38"/>
      <c r="W44" s="38"/>
      <c r="X44" s="38"/>
      <c r="Y44" s="38"/>
      <c r="Z44" s="38"/>
      <c r="AA44" s="159">
        <v>3</v>
      </c>
      <c r="AB44" s="197"/>
      <c r="AC44" s="201"/>
      <c r="AD44" s="38"/>
      <c r="AE44" s="38"/>
      <c r="AF44" s="38"/>
      <c r="AG44" s="205"/>
      <c r="AH44" s="130"/>
      <c r="AI44" s="157"/>
      <c r="AJ44" s="130">
        <v>6</v>
      </c>
      <c r="AK44" s="114"/>
    </row>
    <row r="45" spans="1:37" ht="18.95" customHeight="1" x14ac:dyDescent="0.25">
      <c r="A45" s="40">
        <v>10</v>
      </c>
      <c r="B45" s="124"/>
      <c r="C45" s="124">
        <v>2</v>
      </c>
      <c r="D45" s="124"/>
      <c r="E45" s="124"/>
      <c r="F45" s="40"/>
      <c r="G45" s="38"/>
      <c r="H45" s="38"/>
      <c r="I45" s="38"/>
      <c r="J45" s="38"/>
      <c r="K45" s="38"/>
      <c r="L45" s="38">
        <v>2</v>
      </c>
      <c r="M45" s="38"/>
      <c r="N45" s="38"/>
      <c r="O45" s="38"/>
      <c r="P45" s="38"/>
      <c r="Q45" s="38"/>
      <c r="R45" s="38"/>
      <c r="S45" s="38"/>
      <c r="T45" s="38"/>
      <c r="U45" s="38"/>
      <c r="V45" s="38"/>
      <c r="W45" s="38"/>
      <c r="X45" s="38"/>
      <c r="Y45" s="38"/>
      <c r="Z45" s="38"/>
      <c r="AA45" s="159">
        <v>2</v>
      </c>
      <c r="AB45" s="197"/>
      <c r="AC45" s="201"/>
      <c r="AD45" s="38"/>
      <c r="AE45" s="38"/>
      <c r="AF45" s="38"/>
      <c r="AG45" s="205"/>
      <c r="AH45" s="130"/>
      <c r="AI45" s="157"/>
      <c r="AJ45" s="130">
        <v>4</v>
      </c>
      <c r="AK45" s="114"/>
    </row>
    <row r="46" spans="1:37" ht="18.95" customHeight="1" x14ac:dyDescent="0.25">
      <c r="A46" s="40">
        <v>11</v>
      </c>
      <c r="B46" s="124"/>
      <c r="C46" s="124"/>
      <c r="D46" s="124">
        <v>2</v>
      </c>
      <c r="E46" s="124"/>
      <c r="F46" s="40"/>
      <c r="G46" s="38"/>
      <c r="H46" s="38"/>
      <c r="I46" s="38"/>
      <c r="J46" s="38"/>
      <c r="K46" s="38"/>
      <c r="L46" s="38"/>
      <c r="M46" s="38"/>
      <c r="N46" s="38"/>
      <c r="O46" s="38">
        <v>1</v>
      </c>
      <c r="P46" s="38"/>
      <c r="Q46" s="38"/>
      <c r="R46" s="38"/>
      <c r="S46" s="38"/>
      <c r="T46" s="38">
        <v>1</v>
      </c>
      <c r="U46" s="38"/>
      <c r="V46" s="38"/>
      <c r="W46" s="38"/>
      <c r="X46" s="38"/>
      <c r="Y46" s="38"/>
      <c r="Z46" s="38"/>
      <c r="AA46" s="159"/>
      <c r="AB46" s="197"/>
      <c r="AC46" s="201">
        <v>1</v>
      </c>
      <c r="AD46" s="38"/>
      <c r="AE46" s="38"/>
      <c r="AF46" s="38"/>
      <c r="AG46" s="205"/>
      <c r="AH46" s="130">
        <v>2</v>
      </c>
      <c r="AI46" s="157"/>
      <c r="AJ46" s="130"/>
      <c r="AK46" s="114"/>
    </row>
    <row r="47" spans="1:37" ht="18.95" customHeight="1" x14ac:dyDescent="0.25">
      <c r="A47" s="40">
        <v>12</v>
      </c>
      <c r="B47" s="124"/>
      <c r="C47" s="124">
        <v>1</v>
      </c>
      <c r="D47" s="124">
        <v>1</v>
      </c>
      <c r="E47" s="124"/>
      <c r="F47" s="40"/>
      <c r="G47" s="38"/>
      <c r="H47" s="38"/>
      <c r="I47" s="38"/>
      <c r="J47" s="38"/>
      <c r="K47" s="38"/>
      <c r="L47" s="38"/>
      <c r="M47" s="38"/>
      <c r="N47" s="38"/>
      <c r="O47" s="38"/>
      <c r="P47" s="38"/>
      <c r="Q47" s="38">
        <v>1</v>
      </c>
      <c r="R47" s="38"/>
      <c r="S47" s="38"/>
      <c r="T47" s="38">
        <v>1</v>
      </c>
      <c r="U47" s="38"/>
      <c r="V47" s="38"/>
      <c r="W47" s="38"/>
      <c r="X47" s="38"/>
      <c r="Y47" s="38"/>
      <c r="Z47" s="38"/>
      <c r="AA47" s="159">
        <v>1</v>
      </c>
      <c r="AB47" s="197"/>
      <c r="AC47" s="201"/>
      <c r="AD47" s="38"/>
      <c r="AE47" s="38"/>
      <c r="AF47" s="38"/>
      <c r="AG47" s="205"/>
      <c r="AH47" s="130"/>
      <c r="AI47" s="157"/>
      <c r="AJ47" s="130">
        <v>2</v>
      </c>
      <c r="AK47" s="114"/>
    </row>
    <row r="48" spans="1:37" ht="18.95" customHeight="1" x14ac:dyDescent="0.25">
      <c r="A48" s="40">
        <v>13</v>
      </c>
      <c r="B48" s="124">
        <v>1</v>
      </c>
      <c r="C48" s="124">
        <v>1</v>
      </c>
      <c r="D48" s="124"/>
      <c r="E48" s="124"/>
      <c r="F48" s="40"/>
      <c r="G48" s="38"/>
      <c r="H48" s="38"/>
      <c r="I48" s="38"/>
      <c r="J48" s="38"/>
      <c r="K48" s="38"/>
      <c r="L48" s="38"/>
      <c r="M48" s="38"/>
      <c r="N48" s="38">
        <v>1</v>
      </c>
      <c r="O48" s="38"/>
      <c r="P48" s="38"/>
      <c r="Q48" s="38"/>
      <c r="R48" s="38"/>
      <c r="S48" s="38"/>
      <c r="T48" s="38"/>
      <c r="U48" s="38"/>
      <c r="V48" s="38">
        <v>1</v>
      </c>
      <c r="W48" s="38"/>
      <c r="X48" s="38"/>
      <c r="Y48" s="38"/>
      <c r="Z48" s="38"/>
      <c r="AA48" s="159">
        <v>1</v>
      </c>
      <c r="AB48" s="197"/>
      <c r="AC48" s="201"/>
      <c r="AD48" s="38"/>
      <c r="AE48" s="38"/>
      <c r="AF48" s="38"/>
      <c r="AG48" s="205"/>
      <c r="AH48" s="130"/>
      <c r="AI48" s="157"/>
      <c r="AJ48" s="130">
        <v>2</v>
      </c>
      <c r="AK48" s="114"/>
    </row>
    <row r="49" spans="1:37" ht="18.95" customHeight="1" x14ac:dyDescent="0.25">
      <c r="A49" s="40">
        <v>14</v>
      </c>
      <c r="B49" s="124">
        <v>1</v>
      </c>
      <c r="C49" s="124"/>
      <c r="D49" s="124"/>
      <c r="E49" s="124"/>
      <c r="F49" s="40"/>
      <c r="G49" s="38"/>
      <c r="H49" s="38"/>
      <c r="I49" s="38"/>
      <c r="J49" s="38"/>
      <c r="K49" s="38"/>
      <c r="L49" s="38"/>
      <c r="M49" s="38"/>
      <c r="N49" s="38">
        <v>1</v>
      </c>
      <c r="O49" s="38"/>
      <c r="P49" s="38"/>
      <c r="Q49" s="38"/>
      <c r="R49" s="38"/>
      <c r="S49" s="38"/>
      <c r="T49" s="38"/>
      <c r="U49" s="38"/>
      <c r="V49" s="38"/>
      <c r="W49" s="38"/>
      <c r="X49" s="38"/>
      <c r="Y49" s="38"/>
      <c r="Z49" s="38"/>
      <c r="AA49" s="159">
        <v>1</v>
      </c>
      <c r="AB49" s="197"/>
      <c r="AC49" s="201"/>
      <c r="AD49" s="38"/>
      <c r="AE49" s="38"/>
      <c r="AF49" s="38"/>
      <c r="AG49" s="205"/>
      <c r="AH49" s="130"/>
      <c r="AI49" s="157"/>
      <c r="AJ49" s="130">
        <v>2</v>
      </c>
      <c r="AK49" s="114"/>
    </row>
    <row r="50" spans="1:37" ht="18.95" customHeight="1" x14ac:dyDescent="0.25">
      <c r="A50" s="40">
        <v>15</v>
      </c>
      <c r="B50" s="124"/>
      <c r="C50" s="124"/>
      <c r="D50" s="124"/>
      <c r="E50" s="124"/>
      <c r="F50" s="40"/>
      <c r="G50" s="38">
        <v>1</v>
      </c>
      <c r="H50" s="38"/>
      <c r="I50" s="38"/>
      <c r="J50" s="38"/>
      <c r="K50" s="38"/>
      <c r="L50" s="38"/>
      <c r="M50" s="38"/>
      <c r="N50" s="38">
        <v>1</v>
      </c>
      <c r="O50" s="38"/>
      <c r="P50" s="38"/>
      <c r="Q50" s="38"/>
      <c r="R50" s="38"/>
      <c r="S50" s="38"/>
      <c r="T50" s="38"/>
      <c r="U50" s="38"/>
      <c r="V50" s="38">
        <v>1</v>
      </c>
      <c r="W50" s="38"/>
      <c r="X50" s="38"/>
      <c r="Y50" s="38"/>
      <c r="Z50" s="38"/>
      <c r="AA50" s="159">
        <v>1</v>
      </c>
      <c r="AB50" s="197"/>
      <c r="AC50" s="201"/>
      <c r="AD50" s="38"/>
      <c r="AE50" s="38"/>
      <c r="AF50" s="38"/>
      <c r="AG50" s="205"/>
      <c r="AH50" s="130"/>
      <c r="AI50" s="157"/>
      <c r="AJ50" s="130">
        <v>2</v>
      </c>
      <c r="AK50" s="114"/>
    </row>
    <row r="51" spans="1:37" ht="18.95" customHeight="1" x14ac:dyDescent="0.25">
      <c r="A51" s="40">
        <v>16</v>
      </c>
      <c r="B51" s="124"/>
      <c r="C51" s="124"/>
      <c r="D51" s="124"/>
      <c r="E51" s="124"/>
      <c r="F51" s="40"/>
      <c r="G51" s="38"/>
      <c r="H51" s="38"/>
      <c r="I51" s="38"/>
      <c r="J51" s="38"/>
      <c r="K51" s="38"/>
      <c r="L51" s="38"/>
      <c r="M51" s="38"/>
      <c r="N51" s="38"/>
      <c r="O51" s="38"/>
      <c r="P51" s="38"/>
      <c r="Q51" s="38"/>
      <c r="R51" s="38"/>
      <c r="S51" s="38"/>
      <c r="T51" s="38"/>
      <c r="U51" s="38"/>
      <c r="V51" s="38"/>
      <c r="W51" s="38"/>
      <c r="X51" s="38"/>
      <c r="Y51" s="38"/>
      <c r="Z51" s="38"/>
      <c r="AA51" s="159"/>
      <c r="AB51" s="197"/>
      <c r="AC51" s="201"/>
      <c r="AD51" s="38">
        <v>28</v>
      </c>
      <c r="AE51" s="38"/>
      <c r="AF51" s="38"/>
      <c r="AG51" s="205"/>
      <c r="AH51" s="130"/>
      <c r="AI51" s="157"/>
      <c r="AJ51" s="130"/>
      <c r="AK51" s="114"/>
    </row>
    <row r="52" spans="1:37" ht="18.95" customHeight="1" x14ac:dyDescent="0.25">
      <c r="A52" s="127" t="s">
        <v>177</v>
      </c>
      <c r="B52" s="135"/>
      <c r="C52" s="135">
        <v>12</v>
      </c>
      <c r="D52" s="135"/>
      <c r="E52" s="135"/>
      <c r="F52" s="127"/>
      <c r="G52" s="128"/>
      <c r="H52" s="128"/>
      <c r="I52" s="128"/>
      <c r="J52" s="128"/>
      <c r="K52" s="128"/>
      <c r="L52" s="128">
        <v>4</v>
      </c>
      <c r="M52" s="128"/>
      <c r="N52" s="128"/>
      <c r="O52" s="128"/>
      <c r="P52" s="128"/>
      <c r="Q52" s="128"/>
      <c r="R52" s="128"/>
      <c r="S52" s="128"/>
      <c r="T52" s="128"/>
      <c r="U52" s="128"/>
      <c r="V52" s="128"/>
      <c r="W52" s="128"/>
      <c r="X52" s="128"/>
      <c r="Y52" s="128"/>
      <c r="Z52" s="128"/>
      <c r="AA52" s="193"/>
      <c r="AB52" s="198"/>
      <c r="AC52" s="202"/>
      <c r="AD52" s="128">
        <v>4</v>
      </c>
      <c r="AE52" s="128"/>
      <c r="AF52" s="128"/>
      <c r="AG52" s="206"/>
      <c r="AH52" s="131"/>
      <c r="AI52" s="158"/>
      <c r="AJ52" s="131"/>
      <c r="AK52" s="1"/>
    </row>
    <row r="53" spans="1:37" ht="18.95" customHeight="1" x14ac:dyDescent="0.25">
      <c r="A53" s="40" t="s">
        <v>178</v>
      </c>
      <c r="B53" s="124">
        <v>2</v>
      </c>
      <c r="C53" s="124"/>
      <c r="D53" s="124"/>
      <c r="E53" s="124"/>
      <c r="F53" s="40"/>
      <c r="G53" s="38">
        <v>1</v>
      </c>
      <c r="H53" s="38">
        <v>2</v>
      </c>
      <c r="I53" s="38">
        <v>1</v>
      </c>
      <c r="J53" s="38"/>
      <c r="K53" s="38">
        <v>1</v>
      </c>
      <c r="L53" s="38"/>
      <c r="M53" s="38"/>
      <c r="N53" s="38"/>
      <c r="O53" s="38"/>
      <c r="P53" s="38"/>
      <c r="Q53" s="38"/>
      <c r="R53" s="38"/>
      <c r="S53" s="38">
        <v>1</v>
      </c>
      <c r="T53" s="38">
        <v>1</v>
      </c>
      <c r="U53" s="38"/>
      <c r="V53" s="38"/>
      <c r="W53" s="38"/>
      <c r="X53" s="38"/>
      <c r="Y53" s="38">
        <v>1</v>
      </c>
      <c r="Z53" s="38">
        <v>1</v>
      </c>
      <c r="AA53" s="159"/>
      <c r="AB53" s="197">
        <v>2</v>
      </c>
      <c r="AC53" s="201"/>
      <c r="AD53" s="38"/>
      <c r="AE53" s="38"/>
      <c r="AF53" s="38"/>
      <c r="AG53" s="205"/>
      <c r="AH53" s="130"/>
      <c r="AI53" s="157">
        <v>1</v>
      </c>
      <c r="AJ53" s="130"/>
      <c r="AK53" s="2">
        <v>2</v>
      </c>
    </row>
    <row r="54" spans="1:37" ht="18.95" customHeight="1" x14ac:dyDescent="0.25">
      <c r="A54" s="40">
        <v>2</v>
      </c>
      <c r="B54" s="124">
        <v>1</v>
      </c>
      <c r="C54" s="124">
        <v>3</v>
      </c>
      <c r="D54" s="124">
        <v>3</v>
      </c>
      <c r="E54" s="124"/>
      <c r="F54" s="40"/>
      <c r="G54" s="38"/>
      <c r="H54" s="38"/>
      <c r="I54" s="38"/>
      <c r="J54" s="38"/>
      <c r="K54" s="38"/>
      <c r="L54" s="38">
        <v>1</v>
      </c>
      <c r="M54" s="38"/>
      <c r="N54" s="38"/>
      <c r="O54" s="38">
        <v>1</v>
      </c>
      <c r="P54" s="38">
        <v>1</v>
      </c>
      <c r="Q54" s="38">
        <v>1</v>
      </c>
      <c r="R54" s="38"/>
      <c r="S54" s="38"/>
      <c r="T54" s="38"/>
      <c r="U54" s="38"/>
      <c r="V54" s="38"/>
      <c r="W54" s="38"/>
      <c r="X54" s="38"/>
      <c r="Y54" s="38"/>
      <c r="Z54" s="38"/>
      <c r="AA54" s="159">
        <v>2</v>
      </c>
      <c r="AB54" s="197">
        <v>1</v>
      </c>
      <c r="AC54" s="201">
        <v>1</v>
      </c>
      <c r="AD54" s="38"/>
      <c r="AE54" s="38"/>
      <c r="AF54" s="38"/>
      <c r="AG54" s="205"/>
      <c r="AH54" s="130">
        <v>2</v>
      </c>
      <c r="AI54" s="157">
        <v>2</v>
      </c>
      <c r="AJ54" s="130">
        <v>4</v>
      </c>
      <c r="AK54" s="114"/>
    </row>
    <row r="55" spans="1:37" ht="18.95" customHeight="1" x14ac:dyDescent="0.25">
      <c r="A55" s="40">
        <v>3</v>
      </c>
      <c r="B55" s="124">
        <v>1</v>
      </c>
      <c r="C55" s="124"/>
      <c r="D55" s="124">
        <v>6</v>
      </c>
      <c r="E55" s="124">
        <v>1</v>
      </c>
      <c r="F55" s="40"/>
      <c r="G55" s="38"/>
      <c r="H55" s="38"/>
      <c r="I55" s="38"/>
      <c r="J55" s="38"/>
      <c r="K55" s="38"/>
      <c r="L55" s="38"/>
      <c r="M55" s="38"/>
      <c r="N55" s="38"/>
      <c r="O55" s="38">
        <v>1</v>
      </c>
      <c r="P55" s="38">
        <v>2</v>
      </c>
      <c r="Q55" s="38"/>
      <c r="R55" s="38"/>
      <c r="S55" s="38"/>
      <c r="T55" s="38"/>
      <c r="U55" s="38"/>
      <c r="V55" s="38"/>
      <c r="W55" s="38"/>
      <c r="X55" s="38"/>
      <c r="Y55" s="38"/>
      <c r="Z55" s="38"/>
      <c r="AA55" s="159"/>
      <c r="AB55" s="197">
        <v>1</v>
      </c>
      <c r="AC55" s="201">
        <v>3</v>
      </c>
      <c r="AD55" s="38"/>
      <c r="AE55" s="38"/>
      <c r="AF55" s="38"/>
      <c r="AG55" s="205"/>
      <c r="AH55" s="130">
        <v>6</v>
      </c>
      <c r="AI55" s="157">
        <v>2</v>
      </c>
      <c r="AJ55" s="130"/>
      <c r="AK55" s="114"/>
    </row>
    <row r="56" spans="1:37" ht="18.95" customHeight="1" x14ac:dyDescent="0.25">
      <c r="A56" s="40" t="s">
        <v>181</v>
      </c>
      <c r="B56" s="124"/>
      <c r="C56" s="124"/>
      <c r="D56" s="124"/>
      <c r="E56" s="124"/>
      <c r="F56" s="40"/>
      <c r="G56" s="38"/>
      <c r="H56" s="38"/>
      <c r="I56" s="38"/>
      <c r="J56" s="38"/>
      <c r="K56" s="38"/>
      <c r="L56" s="38"/>
      <c r="M56" s="38"/>
      <c r="N56" s="38"/>
      <c r="O56" s="38"/>
      <c r="P56" s="38"/>
      <c r="Q56" s="38"/>
      <c r="R56" s="38"/>
      <c r="S56" s="38"/>
      <c r="T56" s="38"/>
      <c r="U56" s="38"/>
      <c r="V56" s="38"/>
      <c r="W56" s="38"/>
      <c r="X56" s="38"/>
      <c r="Y56" s="38"/>
      <c r="Z56" s="38"/>
      <c r="AA56" s="159"/>
      <c r="AB56" s="197"/>
      <c r="AC56" s="201"/>
      <c r="AD56" s="38">
        <v>4</v>
      </c>
      <c r="AE56" s="38"/>
      <c r="AF56" s="38"/>
      <c r="AG56" s="205"/>
      <c r="AH56" s="130"/>
      <c r="AI56" s="157"/>
      <c r="AJ56" s="130"/>
      <c r="AK56" s="114"/>
    </row>
    <row r="57" spans="1:37" ht="18.95" customHeight="1" x14ac:dyDescent="0.25">
      <c r="A57" s="40">
        <v>11</v>
      </c>
      <c r="B57" s="124">
        <v>1</v>
      </c>
      <c r="C57" s="124">
        <v>3</v>
      </c>
      <c r="D57" s="124"/>
      <c r="E57" s="124"/>
      <c r="F57" s="40"/>
      <c r="G57" s="38"/>
      <c r="H57" s="38"/>
      <c r="I57" s="38"/>
      <c r="J57" s="38"/>
      <c r="K57" s="38"/>
      <c r="L57" s="38"/>
      <c r="M57" s="38"/>
      <c r="N57" s="38">
        <v>1</v>
      </c>
      <c r="O57" s="38"/>
      <c r="P57" s="38"/>
      <c r="Q57" s="38"/>
      <c r="R57" s="38"/>
      <c r="S57" s="38"/>
      <c r="T57" s="38"/>
      <c r="U57" s="38"/>
      <c r="V57" s="38">
        <v>1</v>
      </c>
      <c r="W57" s="38"/>
      <c r="X57" s="38"/>
      <c r="Y57" s="38"/>
      <c r="Z57" s="38"/>
      <c r="AA57" s="159">
        <v>2</v>
      </c>
      <c r="AB57" s="197"/>
      <c r="AC57" s="201"/>
      <c r="AD57" s="38"/>
      <c r="AE57" s="38"/>
      <c r="AF57" s="38"/>
      <c r="AG57" s="205"/>
      <c r="AH57" s="130"/>
      <c r="AI57" s="157"/>
      <c r="AJ57" s="130">
        <v>4</v>
      </c>
      <c r="AK57" s="114"/>
    </row>
    <row r="58" spans="1:37" ht="18.95" customHeight="1" x14ac:dyDescent="0.25">
      <c r="A58" s="40">
        <v>12</v>
      </c>
      <c r="B58" s="124"/>
      <c r="C58" s="124">
        <v>1</v>
      </c>
      <c r="D58" s="124"/>
      <c r="E58" s="124"/>
      <c r="F58" s="40"/>
      <c r="G58" s="38"/>
      <c r="H58" s="38"/>
      <c r="I58" s="38"/>
      <c r="J58" s="38"/>
      <c r="K58" s="38"/>
      <c r="L58" s="38"/>
      <c r="M58" s="38"/>
      <c r="N58" s="38"/>
      <c r="O58" s="38"/>
      <c r="P58" s="38"/>
      <c r="Q58" s="38">
        <v>1</v>
      </c>
      <c r="R58" s="38"/>
      <c r="S58" s="38"/>
      <c r="T58" s="38"/>
      <c r="U58" s="38"/>
      <c r="V58" s="38"/>
      <c r="W58" s="38"/>
      <c r="X58" s="38"/>
      <c r="Y58" s="38"/>
      <c r="Z58" s="38"/>
      <c r="AA58" s="159">
        <v>1</v>
      </c>
      <c r="AB58" s="197"/>
      <c r="AC58" s="201"/>
      <c r="AD58" s="38"/>
      <c r="AE58" s="38"/>
      <c r="AF58" s="38"/>
      <c r="AG58" s="205"/>
      <c r="AH58" s="130"/>
      <c r="AI58" s="157"/>
      <c r="AJ58" s="130">
        <v>2</v>
      </c>
      <c r="AK58" s="114"/>
    </row>
    <row r="59" spans="1:37" ht="18.95" customHeight="1" x14ac:dyDescent="0.25">
      <c r="A59" s="40">
        <v>8</v>
      </c>
      <c r="B59" s="124"/>
      <c r="C59" s="124">
        <v>2</v>
      </c>
      <c r="D59" s="124"/>
      <c r="E59" s="124"/>
      <c r="F59" s="40"/>
      <c r="G59" s="38"/>
      <c r="H59" s="38"/>
      <c r="I59" s="38"/>
      <c r="J59" s="38"/>
      <c r="K59" s="38"/>
      <c r="L59" s="38">
        <v>1</v>
      </c>
      <c r="M59" s="38"/>
      <c r="N59" s="38"/>
      <c r="O59" s="38"/>
      <c r="P59" s="38"/>
      <c r="Q59" s="38"/>
      <c r="R59" s="38"/>
      <c r="S59" s="38"/>
      <c r="T59" s="38"/>
      <c r="U59" s="38"/>
      <c r="V59" s="38"/>
      <c r="W59" s="38"/>
      <c r="X59" s="38"/>
      <c r="Y59" s="38"/>
      <c r="Z59" s="38"/>
      <c r="AA59" s="159">
        <v>2</v>
      </c>
      <c r="AB59" s="197"/>
      <c r="AC59" s="201"/>
      <c r="AD59" s="38"/>
      <c r="AE59" s="38"/>
      <c r="AF59" s="38"/>
      <c r="AG59" s="205"/>
      <c r="AH59" s="130"/>
      <c r="AI59" s="157"/>
      <c r="AJ59" s="130">
        <v>4</v>
      </c>
      <c r="AK59" s="114"/>
    </row>
    <row r="60" spans="1:37" ht="18.95" customHeight="1" x14ac:dyDescent="0.25">
      <c r="A60" s="127">
        <v>5</v>
      </c>
      <c r="B60" s="135">
        <v>1</v>
      </c>
      <c r="C60" s="135">
        <v>1</v>
      </c>
      <c r="D60" s="135">
        <v>1</v>
      </c>
      <c r="E60" s="135"/>
      <c r="F60" s="127"/>
      <c r="G60" s="128"/>
      <c r="H60" s="128"/>
      <c r="I60" s="128"/>
      <c r="J60" s="128"/>
      <c r="K60" s="128"/>
      <c r="L60" s="128"/>
      <c r="M60" s="128"/>
      <c r="N60" s="128"/>
      <c r="O60" s="128"/>
      <c r="P60" s="128"/>
      <c r="Q60" s="128">
        <v>1</v>
      </c>
      <c r="R60" s="128"/>
      <c r="S60" s="128"/>
      <c r="T60" s="128">
        <v>1</v>
      </c>
      <c r="U60" s="128"/>
      <c r="V60" s="128"/>
      <c r="W60" s="128"/>
      <c r="X60" s="128"/>
      <c r="Y60" s="128"/>
      <c r="Z60" s="128"/>
      <c r="AA60" s="193">
        <v>1</v>
      </c>
      <c r="AB60" s="198">
        <v>1</v>
      </c>
      <c r="AC60" s="202"/>
      <c r="AD60" s="128"/>
      <c r="AE60" s="128"/>
      <c r="AF60" s="128"/>
      <c r="AG60" s="206"/>
      <c r="AH60" s="131"/>
      <c r="AI60" s="158">
        <v>2</v>
      </c>
      <c r="AJ60" s="131">
        <v>2</v>
      </c>
      <c r="AK60" s="1"/>
    </row>
    <row r="61" spans="1:37" ht="18.95" customHeight="1" x14ac:dyDescent="0.25">
      <c r="A61" s="40" t="s">
        <v>182</v>
      </c>
      <c r="B61" s="124">
        <v>3</v>
      </c>
      <c r="C61" s="124"/>
      <c r="D61" s="124"/>
      <c r="E61" s="124"/>
      <c r="F61" s="40"/>
      <c r="G61" s="38">
        <v>1</v>
      </c>
      <c r="H61" s="38">
        <v>2</v>
      </c>
      <c r="I61" s="38">
        <v>1</v>
      </c>
      <c r="J61" s="38"/>
      <c r="K61" s="38">
        <v>1</v>
      </c>
      <c r="L61" s="38"/>
      <c r="M61" s="38"/>
      <c r="N61" s="38"/>
      <c r="O61" s="38"/>
      <c r="P61" s="38"/>
      <c r="Q61" s="38"/>
      <c r="R61" s="38"/>
      <c r="S61" s="38">
        <v>1</v>
      </c>
      <c r="T61" s="38">
        <v>1</v>
      </c>
      <c r="U61" s="38"/>
      <c r="V61" s="38"/>
      <c r="W61" s="38"/>
      <c r="X61" s="38"/>
      <c r="Y61" s="38">
        <v>1</v>
      </c>
      <c r="Z61" s="38">
        <v>1</v>
      </c>
      <c r="AA61" s="159"/>
      <c r="AB61" s="197">
        <v>2</v>
      </c>
      <c r="AC61" s="201"/>
      <c r="AD61" s="38"/>
      <c r="AE61" s="38"/>
      <c r="AF61" s="38"/>
      <c r="AG61" s="205"/>
      <c r="AH61" s="130"/>
      <c r="AI61" s="157">
        <v>1</v>
      </c>
      <c r="AJ61" s="130"/>
      <c r="AK61" s="2">
        <v>2</v>
      </c>
    </row>
    <row r="62" spans="1:37" ht="18.95" customHeight="1" x14ac:dyDescent="0.25">
      <c r="A62" s="40">
        <v>2</v>
      </c>
      <c r="B62" s="124">
        <v>1</v>
      </c>
      <c r="C62" s="124"/>
      <c r="D62" s="124">
        <v>4</v>
      </c>
      <c r="E62" s="124"/>
      <c r="F62" s="40"/>
      <c r="G62" s="38"/>
      <c r="H62" s="38"/>
      <c r="I62" s="38"/>
      <c r="J62" s="38"/>
      <c r="K62" s="38"/>
      <c r="L62" s="38"/>
      <c r="M62" s="38">
        <v>1</v>
      </c>
      <c r="N62" s="38"/>
      <c r="O62" s="38">
        <v>2</v>
      </c>
      <c r="P62" s="38"/>
      <c r="Q62" s="38"/>
      <c r="R62" s="38"/>
      <c r="S62" s="38"/>
      <c r="T62" s="38">
        <v>1</v>
      </c>
      <c r="U62" s="38"/>
      <c r="V62" s="38"/>
      <c r="W62" s="38"/>
      <c r="X62" s="38"/>
      <c r="Y62" s="38"/>
      <c r="Z62" s="38"/>
      <c r="AA62" s="159"/>
      <c r="AB62" s="197">
        <v>2</v>
      </c>
      <c r="AC62" s="201">
        <v>2</v>
      </c>
      <c r="AD62" s="38"/>
      <c r="AE62" s="38"/>
      <c r="AF62" s="38"/>
      <c r="AG62" s="205"/>
      <c r="AH62" s="130">
        <v>4</v>
      </c>
      <c r="AI62" s="157">
        <v>4</v>
      </c>
      <c r="AJ62" s="130"/>
      <c r="AK62" s="2"/>
    </row>
    <row r="63" spans="1:37" ht="18.95" customHeight="1" x14ac:dyDescent="0.25">
      <c r="A63" s="40">
        <v>3</v>
      </c>
      <c r="B63" s="124"/>
      <c r="C63" s="124">
        <v>1</v>
      </c>
      <c r="D63" s="124"/>
      <c r="E63" s="124"/>
      <c r="F63" s="40"/>
      <c r="G63" s="38"/>
      <c r="H63" s="38"/>
      <c r="I63" s="38"/>
      <c r="J63" s="38"/>
      <c r="K63" s="38"/>
      <c r="L63" s="38"/>
      <c r="M63" s="38"/>
      <c r="N63" s="38"/>
      <c r="O63" s="38"/>
      <c r="P63" s="38"/>
      <c r="Q63" s="38">
        <v>1</v>
      </c>
      <c r="R63" s="38"/>
      <c r="S63" s="38"/>
      <c r="T63" s="38"/>
      <c r="U63" s="38"/>
      <c r="V63" s="38"/>
      <c r="W63" s="38"/>
      <c r="X63" s="38"/>
      <c r="Y63" s="38"/>
      <c r="Z63" s="38"/>
      <c r="AA63" s="159">
        <v>1</v>
      </c>
      <c r="AB63" s="197"/>
      <c r="AC63" s="201"/>
      <c r="AD63" s="38"/>
      <c r="AE63" s="38"/>
      <c r="AF63" s="38"/>
      <c r="AG63" s="205"/>
      <c r="AH63" s="130"/>
      <c r="AI63" s="157"/>
      <c r="AJ63" s="130">
        <v>2</v>
      </c>
      <c r="AK63" s="114"/>
    </row>
    <row r="64" spans="1:37" ht="18.95" customHeight="1" x14ac:dyDescent="0.25">
      <c r="A64" s="40">
        <v>4</v>
      </c>
      <c r="B64" s="124"/>
      <c r="C64" s="124">
        <v>1</v>
      </c>
      <c r="D64" s="124"/>
      <c r="E64" s="124"/>
      <c r="F64" s="40"/>
      <c r="G64" s="38"/>
      <c r="H64" s="38"/>
      <c r="I64" s="38"/>
      <c r="J64" s="38"/>
      <c r="K64" s="38"/>
      <c r="L64" s="38"/>
      <c r="M64" s="38"/>
      <c r="N64" s="38"/>
      <c r="O64" s="38"/>
      <c r="P64" s="38"/>
      <c r="Q64" s="38">
        <v>1</v>
      </c>
      <c r="R64" s="38"/>
      <c r="S64" s="38"/>
      <c r="T64" s="38"/>
      <c r="U64" s="38"/>
      <c r="V64" s="38"/>
      <c r="W64" s="38"/>
      <c r="X64" s="38"/>
      <c r="Y64" s="38"/>
      <c r="Z64" s="38"/>
      <c r="AA64" s="159">
        <v>1</v>
      </c>
      <c r="AB64" s="197"/>
      <c r="AC64" s="201"/>
      <c r="AD64" s="38"/>
      <c r="AE64" s="38"/>
      <c r="AF64" s="38"/>
      <c r="AG64" s="205"/>
      <c r="AH64" s="130"/>
      <c r="AI64" s="157"/>
      <c r="AJ64" s="130">
        <v>2</v>
      </c>
      <c r="AK64" s="114"/>
    </row>
    <row r="65" spans="1:37" ht="18.95" customHeight="1" x14ac:dyDescent="0.25">
      <c r="A65" s="127">
        <v>5</v>
      </c>
      <c r="B65" s="135"/>
      <c r="C65" s="135">
        <v>1</v>
      </c>
      <c r="D65" s="135"/>
      <c r="E65" s="135"/>
      <c r="F65" s="127"/>
      <c r="G65" s="128"/>
      <c r="H65" s="128"/>
      <c r="I65" s="128"/>
      <c r="J65" s="128"/>
      <c r="K65" s="128"/>
      <c r="L65" s="128">
        <v>1</v>
      </c>
      <c r="M65" s="128"/>
      <c r="N65" s="128"/>
      <c r="O65" s="128"/>
      <c r="P65" s="128"/>
      <c r="Q65" s="128"/>
      <c r="R65" s="128"/>
      <c r="S65" s="128"/>
      <c r="T65" s="128"/>
      <c r="U65" s="128"/>
      <c r="V65" s="128"/>
      <c r="W65" s="128">
        <v>1</v>
      </c>
      <c r="X65" s="128"/>
      <c r="Y65" s="128"/>
      <c r="Z65" s="128"/>
      <c r="AA65" s="193"/>
      <c r="AB65" s="198"/>
      <c r="AC65" s="202"/>
      <c r="AD65" s="128"/>
      <c r="AE65" s="128"/>
      <c r="AF65" s="128"/>
      <c r="AG65" s="206"/>
      <c r="AH65" s="131"/>
      <c r="AI65" s="158"/>
      <c r="AJ65" s="131"/>
      <c r="AK65" s="1"/>
    </row>
    <row r="66" spans="1:37" ht="18.95" customHeight="1" x14ac:dyDescent="0.25">
      <c r="A66" s="40" t="s">
        <v>187</v>
      </c>
      <c r="B66" s="124"/>
      <c r="C66" s="124">
        <v>2</v>
      </c>
      <c r="D66" s="124"/>
      <c r="E66" s="124"/>
      <c r="F66" s="40"/>
      <c r="G66" s="38"/>
      <c r="H66" s="38"/>
      <c r="I66" s="38"/>
      <c r="J66" s="38"/>
      <c r="K66" s="38"/>
      <c r="L66" s="38">
        <v>1</v>
      </c>
      <c r="M66" s="38"/>
      <c r="N66" s="38"/>
      <c r="O66" s="38"/>
      <c r="P66" s="38"/>
      <c r="Q66" s="38"/>
      <c r="R66" s="38"/>
      <c r="S66" s="38"/>
      <c r="T66" s="38"/>
      <c r="U66" s="38"/>
      <c r="V66" s="38"/>
      <c r="W66" s="38"/>
      <c r="X66" s="38"/>
      <c r="Y66" s="38"/>
      <c r="Z66" s="38"/>
      <c r="AA66" s="159">
        <v>2</v>
      </c>
      <c r="AB66" s="197"/>
      <c r="AC66" s="201"/>
      <c r="AD66" s="38"/>
      <c r="AE66" s="38"/>
      <c r="AF66" s="38"/>
      <c r="AG66" s="205"/>
      <c r="AH66" s="130"/>
      <c r="AI66" s="157"/>
      <c r="AJ66" s="130">
        <v>4</v>
      </c>
      <c r="AK66" s="114"/>
    </row>
    <row r="67" spans="1:37" ht="18.95" customHeight="1" x14ac:dyDescent="0.25">
      <c r="A67" s="40">
        <v>2</v>
      </c>
      <c r="B67" s="124"/>
      <c r="C67" s="124">
        <v>2</v>
      </c>
      <c r="D67" s="124"/>
      <c r="E67" s="124"/>
      <c r="F67" s="40"/>
      <c r="G67" s="38"/>
      <c r="H67" s="38"/>
      <c r="I67" s="38"/>
      <c r="J67" s="38"/>
      <c r="K67" s="38"/>
      <c r="L67" s="38">
        <v>1</v>
      </c>
      <c r="M67" s="38"/>
      <c r="N67" s="38"/>
      <c r="O67" s="38"/>
      <c r="P67" s="38"/>
      <c r="Q67" s="38"/>
      <c r="R67" s="38"/>
      <c r="S67" s="38"/>
      <c r="T67" s="38"/>
      <c r="U67" s="38"/>
      <c r="V67" s="38"/>
      <c r="W67" s="38"/>
      <c r="X67" s="38"/>
      <c r="Y67" s="38"/>
      <c r="Z67" s="38"/>
      <c r="AA67" s="159">
        <v>2</v>
      </c>
      <c r="AB67" s="197"/>
      <c r="AC67" s="201"/>
      <c r="AD67" s="38"/>
      <c r="AE67" s="38"/>
      <c r="AF67" s="38"/>
      <c r="AG67" s="205"/>
      <c r="AH67" s="130"/>
      <c r="AI67" s="157"/>
      <c r="AJ67" s="130">
        <v>4</v>
      </c>
      <c r="AK67" s="114"/>
    </row>
    <row r="68" spans="1:37" ht="18.95" customHeight="1" x14ac:dyDescent="0.25">
      <c r="A68" s="40">
        <v>3</v>
      </c>
      <c r="B68" s="124"/>
      <c r="C68" s="124">
        <v>2</v>
      </c>
      <c r="D68" s="124"/>
      <c r="E68" s="124"/>
      <c r="F68" s="40"/>
      <c r="G68" s="38"/>
      <c r="H68" s="38"/>
      <c r="I68" s="38"/>
      <c r="J68" s="38"/>
      <c r="K68" s="38"/>
      <c r="L68" s="38">
        <v>1</v>
      </c>
      <c r="M68" s="38"/>
      <c r="N68" s="38"/>
      <c r="O68" s="38"/>
      <c r="P68" s="38"/>
      <c r="Q68" s="38"/>
      <c r="R68" s="38"/>
      <c r="S68" s="38"/>
      <c r="T68" s="38"/>
      <c r="U68" s="38"/>
      <c r="V68" s="38">
        <v>1</v>
      </c>
      <c r="W68" s="38"/>
      <c r="X68" s="38"/>
      <c r="Y68" s="38"/>
      <c r="Z68" s="38"/>
      <c r="AA68" s="159">
        <v>1</v>
      </c>
      <c r="AB68" s="197"/>
      <c r="AC68" s="201"/>
      <c r="AD68" s="38"/>
      <c r="AE68" s="38"/>
      <c r="AF68" s="38"/>
      <c r="AG68" s="205"/>
      <c r="AH68" s="130"/>
      <c r="AI68" s="157"/>
      <c r="AJ68" s="130">
        <v>2</v>
      </c>
      <c r="AK68" s="114"/>
    </row>
    <row r="69" spans="1:37" ht="18.95" customHeight="1" x14ac:dyDescent="0.25">
      <c r="A69" s="40">
        <v>4</v>
      </c>
      <c r="B69" s="124">
        <v>1</v>
      </c>
      <c r="C69" s="124">
        <v>1</v>
      </c>
      <c r="D69" s="124"/>
      <c r="E69" s="124"/>
      <c r="F69" s="40"/>
      <c r="G69" s="38"/>
      <c r="H69" s="38"/>
      <c r="I69" s="38"/>
      <c r="J69" s="38"/>
      <c r="K69" s="38"/>
      <c r="L69" s="38"/>
      <c r="M69" s="38"/>
      <c r="N69" s="38">
        <v>1</v>
      </c>
      <c r="O69" s="38"/>
      <c r="P69" s="38"/>
      <c r="Q69" s="38"/>
      <c r="R69" s="38"/>
      <c r="S69" s="38"/>
      <c r="T69" s="38"/>
      <c r="U69" s="38"/>
      <c r="V69" s="38"/>
      <c r="W69" s="38"/>
      <c r="X69" s="38"/>
      <c r="Y69" s="38"/>
      <c r="Z69" s="38"/>
      <c r="AA69" s="159">
        <v>1</v>
      </c>
      <c r="AB69" s="197">
        <v>1</v>
      </c>
      <c r="AC69" s="201"/>
      <c r="AD69" s="38"/>
      <c r="AE69" s="38"/>
      <c r="AF69" s="38"/>
      <c r="AG69" s="205"/>
      <c r="AH69" s="130"/>
      <c r="AI69" s="157">
        <v>2</v>
      </c>
      <c r="AJ69" s="130">
        <v>2</v>
      </c>
      <c r="AK69" s="114"/>
    </row>
    <row r="70" spans="1:37" ht="18.95" customHeight="1" x14ac:dyDescent="0.25">
      <c r="A70" s="40">
        <v>5</v>
      </c>
      <c r="B70" s="124">
        <v>3</v>
      </c>
      <c r="C70" s="124"/>
      <c r="D70" s="124"/>
      <c r="E70" s="124"/>
      <c r="F70" s="40"/>
      <c r="G70" s="38"/>
      <c r="H70" s="38"/>
      <c r="I70" s="38"/>
      <c r="J70" s="38"/>
      <c r="K70" s="38"/>
      <c r="L70" s="38"/>
      <c r="M70" s="38"/>
      <c r="N70" s="38">
        <v>1</v>
      </c>
      <c r="O70" s="38"/>
      <c r="P70" s="38"/>
      <c r="Q70" s="38"/>
      <c r="R70" s="38"/>
      <c r="S70" s="38"/>
      <c r="T70" s="38">
        <v>1</v>
      </c>
      <c r="U70" s="38"/>
      <c r="V70" s="38"/>
      <c r="W70" s="38"/>
      <c r="X70" s="38"/>
      <c r="Y70" s="38"/>
      <c r="Z70" s="38"/>
      <c r="AA70" s="159">
        <v>1</v>
      </c>
      <c r="AB70" s="197">
        <v>1</v>
      </c>
      <c r="AC70" s="201"/>
      <c r="AD70" s="38"/>
      <c r="AE70" s="38"/>
      <c r="AF70" s="38"/>
      <c r="AG70" s="205"/>
      <c r="AH70" s="130"/>
      <c r="AI70" s="157">
        <v>2</v>
      </c>
      <c r="AJ70" s="130">
        <v>2</v>
      </c>
      <c r="AK70" s="114"/>
    </row>
    <row r="71" spans="1:37" ht="18.95" customHeight="1" x14ac:dyDescent="0.25">
      <c r="A71" s="40">
        <v>6</v>
      </c>
      <c r="B71" s="124">
        <v>2</v>
      </c>
      <c r="C71" s="124"/>
      <c r="D71" s="124">
        <v>8</v>
      </c>
      <c r="E71" s="124"/>
      <c r="F71" s="40"/>
      <c r="G71" s="38"/>
      <c r="H71" s="38">
        <v>2</v>
      </c>
      <c r="I71" s="38">
        <v>1</v>
      </c>
      <c r="J71" s="38">
        <v>1</v>
      </c>
      <c r="K71" s="38"/>
      <c r="L71" s="38"/>
      <c r="M71" s="38"/>
      <c r="N71" s="38"/>
      <c r="O71" s="38">
        <v>2</v>
      </c>
      <c r="P71" s="38">
        <v>1</v>
      </c>
      <c r="Q71" s="38"/>
      <c r="R71" s="38"/>
      <c r="S71" s="38">
        <v>2</v>
      </c>
      <c r="T71" s="38">
        <v>1</v>
      </c>
      <c r="U71" s="38"/>
      <c r="V71" s="38"/>
      <c r="W71" s="38"/>
      <c r="X71" s="38"/>
      <c r="Y71" s="38">
        <v>1</v>
      </c>
      <c r="Z71" s="38">
        <v>1</v>
      </c>
      <c r="AA71" s="159"/>
      <c r="AB71" s="197">
        <v>2</v>
      </c>
      <c r="AC71" s="201">
        <v>2</v>
      </c>
      <c r="AD71" s="38"/>
      <c r="AE71" s="38"/>
      <c r="AF71" s="38"/>
      <c r="AG71" s="205"/>
      <c r="AH71" s="130">
        <v>5</v>
      </c>
      <c r="AI71" s="157">
        <v>2</v>
      </c>
      <c r="AJ71" s="130"/>
      <c r="AK71" s="2">
        <v>2</v>
      </c>
    </row>
    <row r="72" spans="1:37" ht="18.95" customHeight="1" x14ac:dyDescent="0.25">
      <c r="A72" s="40">
        <v>7</v>
      </c>
      <c r="B72" s="124">
        <v>1</v>
      </c>
      <c r="C72" s="124">
        <v>1</v>
      </c>
      <c r="D72" s="124">
        <v>2</v>
      </c>
      <c r="E72" s="124"/>
      <c r="F72" s="40"/>
      <c r="G72" s="38"/>
      <c r="H72" s="38"/>
      <c r="I72" s="38"/>
      <c r="J72" s="38"/>
      <c r="K72" s="38"/>
      <c r="L72" s="38"/>
      <c r="M72" s="38"/>
      <c r="N72" s="38"/>
      <c r="O72" s="38"/>
      <c r="P72" s="38">
        <v>1</v>
      </c>
      <c r="Q72" s="38">
        <v>1</v>
      </c>
      <c r="R72" s="38"/>
      <c r="S72" s="38"/>
      <c r="T72" s="38"/>
      <c r="U72" s="38"/>
      <c r="V72" s="38"/>
      <c r="W72" s="38"/>
      <c r="X72" s="38"/>
      <c r="Y72" s="38"/>
      <c r="Z72" s="38"/>
      <c r="AA72" s="159">
        <v>1</v>
      </c>
      <c r="AB72" s="197">
        <v>1</v>
      </c>
      <c r="AC72" s="201">
        <v>1</v>
      </c>
      <c r="AD72" s="38"/>
      <c r="AE72" s="38"/>
      <c r="AF72" s="38"/>
      <c r="AG72" s="205"/>
      <c r="AH72" s="130">
        <v>2</v>
      </c>
      <c r="AI72" s="157">
        <v>2</v>
      </c>
      <c r="AJ72" s="130">
        <v>2</v>
      </c>
      <c r="AK72" s="114"/>
    </row>
    <row r="73" spans="1:37" ht="18.95" customHeight="1" x14ac:dyDescent="0.25">
      <c r="A73" s="40">
        <v>8</v>
      </c>
      <c r="B73" s="124">
        <v>1</v>
      </c>
      <c r="C73" s="124">
        <v>1</v>
      </c>
      <c r="D73" s="124"/>
      <c r="E73" s="124"/>
      <c r="F73" s="40"/>
      <c r="G73" s="38"/>
      <c r="H73" s="38"/>
      <c r="I73" s="38"/>
      <c r="J73" s="38"/>
      <c r="K73" s="38"/>
      <c r="L73" s="38"/>
      <c r="M73" s="38"/>
      <c r="N73" s="38">
        <v>1</v>
      </c>
      <c r="O73" s="38"/>
      <c r="P73" s="38"/>
      <c r="Q73" s="38"/>
      <c r="R73" s="38"/>
      <c r="S73" s="38"/>
      <c r="T73" s="38">
        <v>1</v>
      </c>
      <c r="U73" s="38"/>
      <c r="V73" s="38"/>
      <c r="W73" s="38"/>
      <c r="X73" s="38"/>
      <c r="Y73" s="38"/>
      <c r="Z73" s="38"/>
      <c r="AA73" s="159">
        <v>1</v>
      </c>
      <c r="AB73" s="197"/>
      <c r="AC73" s="201"/>
      <c r="AD73" s="38"/>
      <c r="AE73" s="38"/>
      <c r="AF73" s="38"/>
      <c r="AG73" s="205"/>
      <c r="AH73" s="130"/>
      <c r="AI73" s="157"/>
      <c r="AJ73" s="130">
        <v>2</v>
      </c>
      <c r="AK73" s="114"/>
    </row>
    <row r="74" spans="1:37" ht="18.95" customHeight="1" x14ac:dyDescent="0.25">
      <c r="A74" s="40">
        <v>9</v>
      </c>
      <c r="B74" s="124">
        <v>1</v>
      </c>
      <c r="C74" s="124">
        <v>1</v>
      </c>
      <c r="D74" s="124"/>
      <c r="E74" s="124"/>
      <c r="F74" s="40"/>
      <c r="G74" s="38"/>
      <c r="H74" s="38"/>
      <c r="I74" s="38"/>
      <c r="J74" s="38"/>
      <c r="K74" s="38"/>
      <c r="L74" s="38"/>
      <c r="M74" s="38"/>
      <c r="N74" s="38">
        <v>1</v>
      </c>
      <c r="O74" s="38"/>
      <c r="P74" s="38"/>
      <c r="Q74" s="38"/>
      <c r="R74" s="38"/>
      <c r="S74" s="38"/>
      <c r="T74" s="38"/>
      <c r="U74" s="38"/>
      <c r="V74" s="38"/>
      <c r="W74" s="38"/>
      <c r="X74" s="38"/>
      <c r="Y74" s="38"/>
      <c r="Z74" s="38"/>
      <c r="AA74" s="159">
        <v>1</v>
      </c>
      <c r="AB74" s="197">
        <v>1</v>
      </c>
      <c r="AC74" s="201"/>
      <c r="AD74" s="38"/>
      <c r="AE74" s="38"/>
      <c r="AF74" s="38"/>
      <c r="AG74" s="205"/>
      <c r="AH74" s="130"/>
      <c r="AI74" s="157">
        <v>2</v>
      </c>
      <c r="AJ74" s="130">
        <v>2</v>
      </c>
      <c r="AK74" s="114"/>
    </row>
    <row r="75" spans="1:37" ht="18.95" customHeight="1" x14ac:dyDescent="0.25">
      <c r="A75" s="40">
        <v>10</v>
      </c>
      <c r="B75" s="124">
        <v>3</v>
      </c>
      <c r="C75" s="124">
        <v>1</v>
      </c>
      <c r="D75" s="124"/>
      <c r="E75" s="124"/>
      <c r="F75" s="40"/>
      <c r="G75" s="38"/>
      <c r="H75" s="38"/>
      <c r="I75" s="38"/>
      <c r="J75" s="38"/>
      <c r="K75" s="38"/>
      <c r="L75" s="38"/>
      <c r="M75" s="38">
        <v>2</v>
      </c>
      <c r="N75" s="38">
        <v>1</v>
      </c>
      <c r="O75" s="38"/>
      <c r="P75" s="38"/>
      <c r="Q75" s="38"/>
      <c r="R75" s="38"/>
      <c r="S75" s="38"/>
      <c r="T75" s="38"/>
      <c r="U75" s="38"/>
      <c r="V75" s="38"/>
      <c r="W75" s="38"/>
      <c r="X75" s="38"/>
      <c r="Y75" s="38"/>
      <c r="Z75" s="38"/>
      <c r="AA75" s="159">
        <v>1</v>
      </c>
      <c r="AB75" s="197">
        <v>2</v>
      </c>
      <c r="AC75" s="201"/>
      <c r="AD75" s="38"/>
      <c r="AE75" s="38"/>
      <c r="AF75" s="38"/>
      <c r="AG75" s="205"/>
      <c r="AH75" s="130"/>
      <c r="AI75" s="157">
        <v>4</v>
      </c>
      <c r="AJ75" s="130">
        <v>2</v>
      </c>
      <c r="AK75" s="114"/>
    </row>
    <row r="76" spans="1:37" ht="18.95" customHeight="1" x14ac:dyDescent="0.25">
      <c r="A76" s="40">
        <v>11</v>
      </c>
      <c r="B76" s="124"/>
      <c r="C76" s="124">
        <v>6</v>
      </c>
      <c r="D76" s="124"/>
      <c r="E76" s="124"/>
      <c r="F76" s="40"/>
      <c r="G76" s="38"/>
      <c r="H76" s="38"/>
      <c r="I76" s="38"/>
      <c r="J76" s="38"/>
      <c r="K76" s="38"/>
      <c r="L76" s="38">
        <v>2</v>
      </c>
      <c r="M76" s="38"/>
      <c r="N76" s="38"/>
      <c r="O76" s="38"/>
      <c r="P76" s="38"/>
      <c r="Q76" s="38"/>
      <c r="R76" s="38"/>
      <c r="S76" s="38"/>
      <c r="T76" s="38"/>
      <c r="U76" s="38"/>
      <c r="V76" s="38">
        <v>2</v>
      </c>
      <c r="W76" s="38"/>
      <c r="X76" s="38"/>
      <c r="Y76" s="38"/>
      <c r="Z76" s="38"/>
      <c r="AA76" s="159">
        <v>3</v>
      </c>
      <c r="AB76" s="197"/>
      <c r="AC76" s="201"/>
      <c r="AD76" s="38"/>
      <c r="AE76" s="38"/>
      <c r="AF76" s="38"/>
      <c r="AG76" s="205"/>
      <c r="AH76" s="130"/>
      <c r="AI76" s="157"/>
      <c r="AJ76" s="130">
        <v>6</v>
      </c>
      <c r="AK76" s="114"/>
    </row>
    <row r="77" spans="1:37" ht="18.95" customHeight="1" x14ac:dyDescent="0.25">
      <c r="A77" s="40" t="s">
        <v>188</v>
      </c>
      <c r="B77" s="124"/>
      <c r="C77" s="124">
        <v>12</v>
      </c>
      <c r="D77" s="124"/>
      <c r="E77" s="124"/>
      <c r="F77" s="40"/>
      <c r="G77" s="38"/>
      <c r="H77" s="38"/>
      <c r="I77" s="38"/>
      <c r="J77" s="38"/>
      <c r="K77" s="38"/>
      <c r="L77" s="38">
        <v>6</v>
      </c>
      <c r="M77" s="38"/>
      <c r="N77" s="38"/>
      <c r="O77" s="38"/>
      <c r="P77" s="38"/>
      <c r="Q77" s="38"/>
      <c r="R77" s="38"/>
      <c r="S77" s="38"/>
      <c r="T77" s="38"/>
      <c r="U77" s="38"/>
      <c r="V77" s="38"/>
      <c r="W77" s="38"/>
      <c r="X77" s="38"/>
      <c r="Y77" s="38"/>
      <c r="Z77" s="38"/>
      <c r="AA77" s="159">
        <v>12</v>
      </c>
      <c r="AB77" s="197"/>
      <c r="AC77" s="201"/>
      <c r="AD77" s="38"/>
      <c r="AE77" s="38"/>
      <c r="AF77" s="38"/>
      <c r="AG77" s="205"/>
      <c r="AH77" s="130"/>
      <c r="AI77" s="157"/>
      <c r="AJ77" s="130">
        <v>24</v>
      </c>
      <c r="AK77" s="114"/>
    </row>
    <row r="78" spans="1:37" ht="18.95" customHeight="1" x14ac:dyDescent="0.25">
      <c r="A78" s="40">
        <v>14</v>
      </c>
      <c r="B78" s="124"/>
      <c r="C78" s="124">
        <v>2</v>
      </c>
      <c r="D78" s="124"/>
      <c r="E78" s="124"/>
      <c r="F78" s="40"/>
      <c r="G78" s="38"/>
      <c r="H78" s="38"/>
      <c r="I78" s="38"/>
      <c r="J78" s="38"/>
      <c r="K78" s="38"/>
      <c r="L78" s="38">
        <v>1</v>
      </c>
      <c r="M78" s="38"/>
      <c r="N78" s="38"/>
      <c r="O78" s="38"/>
      <c r="P78" s="38"/>
      <c r="Q78" s="38"/>
      <c r="R78" s="38"/>
      <c r="S78" s="38"/>
      <c r="T78" s="38"/>
      <c r="U78" s="38"/>
      <c r="V78" s="38">
        <v>1</v>
      </c>
      <c r="W78" s="38"/>
      <c r="X78" s="38"/>
      <c r="Y78" s="38"/>
      <c r="Z78" s="38"/>
      <c r="AA78" s="159">
        <v>1</v>
      </c>
      <c r="AB78" s="197"/>
      <c r="AC78" s="201"/>
      <c r="AD78" s="38"/>
      <c r="AE78" s="38"/>
      <c r="AF78" s="38"/>
      <c r="AG78" s="205"/>
      <c r="AH78" s="130"/>
      <c r="AI78" s="157"/>
      <c r="AJ78" s="130">
        <v>2</v>
      </c>
      <c r="AK78" s="114"/>
    </row>
    <row r="79" spans="1:37" ht="18.95" customHeight="1" x14ac:dyDescent="0.25">
      <c r="A79" s="40">
        <v>17</v>
      </c>
      <c r="B79" s="124"/>
      <c r="C79" s="124">
        <v>1</v>
      </c>
      <c r="D79" s="124"/>
      <c r="E79" s="124"/>
      <c r="F79" s="40"/>
      <c r="G79" s="38"/>
      <c r="H79" s="38"/>
      <c r="I79" s="38"/>
      <c r="J79" s="38"/>
      <c r="K79" s="38"/>
      <c r="L79" s="38"/>
      <c r="M79" s="38"/>
      <c r="N79" s="38">
        <v>1</v>
      </c>
      <c r="O79" s="38"/>
      <c r="P79" s="38"/>
      <c r="Q79" s="38"/>
      <c r="R79" s="38"/>
      <c r="S79" s="38"/>
      <c r="T79" s="38"/>
      <c r="U79" s="38"/>
      <c r="V79" s="38"/>
      <c r="W79" s="38"/>
      <c r="X79" s="38"/>
      <c r="Y79" s="38"/>
      <c r="Z79" s="38"/>
      <c r="AA79" s="159">
        <v>1</v>
      </c>
      <c r="AB79" s="197"/>
      <c r="AC79" s="201"/>
      <c r="AD79" s="38"/>
      <c r="AE79" s="38"/>
      <c r="AF79" s="38"/>
      <c r="AG79" s="205"/>
      <c r="AH79" s="130"/>
      <c r="AI79" s="157"/>
      <c r="AJ79" s="130">
        <v>2</v>
      </c>
      <c r="AK79" s="114"/>
    </row>
    <row r="80" spans="1:37" ht="18.95" customHeight="1" x14ac:dyDescent="0.25">
      <c r="A80" s="40">
        <v>18</v>
      </c>
      <c r="B80" s="124"/>
      <c r="C80" s="124">
        <v>2</v>
      </c>
      <c r="D80" s="124"/>
      <c r="E80" s="124"/>
      <c r="F80" s="40"/>
      <c r="G80" s="38"/>
      <c r="H80" s="38"/>
      <c r="I80" s="38"/>
      <c r="J80" s="38"/>
      <c r="K80" s="38"/>
      <c r="L80" s="38">
        <v>1</v>
      </c>
      <c r="M80" s="38"/>
      <c r="N80" s="38"/>
      <c r="O80" s="38"/>
      <c r="P80" s="38"/>
      <c r="Q80" s="38"/>
      <c r="R80" s="38"/>
      <c r="S80" s="38"/>
      <c r="T80" s="38"/>
      <c r="U80" s="38"/>
      <c r="V80" s="38">
        <v>1</v>
      </c>
      <c r="W80" s="38"/>
      <c r="X80" s="38"/>
      <c r="Y80" s="38"/>
      <c r="Z80" s="38"/>
      <c r="AA80" s="159">
        <v>1</v>
      </c>
      <c r="AB80" s="197"/>
      <c r="AC80" s="201"/>
      <c r="AD80" s="38"/>
      <c r="AE80" s="38"/>
      <c r="AF80" s="38"/>
      <c r="AG80" s="205"/>
      <c r="AH80" s="130"/>
      <c r="AI80" s="157"/>
      <c r="AJ80" s="130">
        <v>2</v>
      </c>
      <c r="AK80" s="114"/>
    </row>
    <row r="81" spans="1:37" ht="18.95" customHeight="1" x14ac:dyDescent="0.25">
      <c r="A81" s="40">
        <v>20</v>
      </c>
      <c r="B81" s="124"/>
      <c r="C81" s="124">
        <v>1</v>
      </c>
      <c r="D81" s="124"/>
      <c r="E81" s="124"/>
      <c r="F81" s="40"/>
      <c r="G81" s="38"/>
      <c r="H81" s="38"/>
      <c r="I81" s="38"/>
      <c r="J81" s="38"/>
      <c r="K81" s="38"/>
      <c r="L81" s="38">
        <v>1</v>
      </c>
      <c r="M81" s="38"/>
      <c r="N81" s="38"/>
      <c r="O81" s="38"/>
      <c r="P81" s="38"/>
      <c r="Q81" s="38"/>
      <c r="R81" s="38"/>
      <c r="S81" s="38"/>
      <c r="T81" s="38"/>
      <c r="U81" s="38"/>
      <c r="V81" s="38"/>
      <c r="W81" s="38"/>
      <c r="X81" s="38"/>
      <c r="Y81" s="38"/>
      <c r="Z81" s="38"/>
      <c r="AA81" s="159">
        <v>1</v>
      </c>
      <c r="AB81" s="197"/>
      <c r="AC81" s="201"/>
      <c r="AD81" s="38"/>
      <c r="AE81" s="38"/>
      <c r="AF81" s="38"/>
      <c r="AG81" s="205"/>
      <c r="AH81" s="130"/>
      <c r="AI81" s="157"/>
      <c r="AJ81" s="130">
        <v>2</v>
      </c>
      <c r="AK81" s="114"/>
    </row>
    <row r="82" spans="1:37" ht="18.95" customHeight="1" x14ac:dyDescent="0.25">
      <c r="A82" s="40">
        <v>22</v>
      </c>
      <c r="B82" s="124"/>
      <c r="C82" s="124">
        <v>2</v>
      </c>
      <c r="D82" s="124"/>
      <c r="E82" s="124"/>
      <c r="F82" s="40"/>
      <c r="G82" s="38"/>
      <c r="H82" s="38"/>
      <c r="I82" s="38"/>
      <c r="J82" s="38"/>
      <c r="K82" s="38"/>
      <c r="L82" s="38">
        <v>1</v>
      </c>
      <c r="M82" s="38"/>
      <c r="N82" s="38"/>
      <c r="O82" s="38"/>
      <c r="P82" s="38"/>
      <c r="Q82" s="38"/>
      <c r="R82" s="38"/>
      <c r="S82" s="38"/>
      <c r="T82" s="38"/>
      <c r="U82" s="38"/>
      <c r="V82" s="38"/>
      <c r="W82" s="38"/>
      <c r="X82" s="38"/>
      <c r="Y82" s="38"/>
      <c r="Z82" s="38"/>
      <c r="AA82" s="159">
        <v>2</v>
      </c>
      <c r="AB82" s="197"/>
      <c r="AC82" s="201"/>
      <c r="AD82" s="38"/>
      <c r="AE82" s="38"/>
      <c r="AF82" s="38"/>
      <c r="AG82" s="205"/>
      <c r="AH82" s="130"/>
      <c r="AI82" s="157"/>
      <c r="AJ82" s="130">
        <v>4</v>
      </c>
      <c r="AK82" s="114"/>
    </row>
    <row r="83" spans="1:37" ht="18.95" customHeight="1" x14ac:dyDescent="0.25">
      <c r="A83" s="40">
        <v>49</v>
      </c>
      <c r="B83" s="124">
        <v>2</v>
      </c>
      <c r="C83" s="124"/>
      <c r="D83" s="124"/>
      <c r="E83" s="124"/>
      <c r="F83" s="40"/>
      <c r="G83" s="38"/>
      <c r="H83" s="38"/>
      <c r="I83" s="38"/>
      <c r="J83" s="38"/>
      <c r="K83" s="38"/>
      <c r="L83" s="38"/>
      <c r="M83" s="38">
        <v>1</v>
      </c>
      <c r="N83" s="38"/>
      <c r="O83" s="38"/>
      <c r="P83" s="38"/>
      <c r="Q83" s="38"/>
      <c r="R83" s="38"/>
      <c r="S83" s="38"/>
      <c r="T83" s="38"/>
      <c r="U83" s="38"/>
      <c r="V83" s="38"/>
      <c r="W83" s="38"/>
      <c r="X83" s="38"/>
      <c r="Y83" s="38"/>
      <c r="Z83" s="38"/>
      <c r="AA83" s="159"/>
      <c r="AB83" s="197">
        <v>2</v>
      </c>
      <c r="AC83" s="201"/>
      <c r="AD83" s="38"/>
      <c r="AE83" s="38"/>
      <c r="AF83" s="38"/>
      <c r="AG83" s="205"/>
      <c r="AH83" s="130"/>
      <c r="AI83" s="157">
        <v>4</v>
      </c>
      <c r="AJ83" s="130"/>
      <c r="AK83" s="114"/>
    </row>
    <row r="84" spans="1:37" ht="18.95" customHeight="1" x14ac:dyDescent="0.25">
      <c r="A84" s="127" t="s">
        <v>189</v>
      </c>
      <c r="B84" s="135"/>
      <c r="C84" s="135"/>
      <c r="D84" s="135"/>
      <c r="E84" s="135"/>
      <c r="F84" s="127"/>
      <c r="G84" s="128"/>
      <c r="H84" s="128"/>
      <c r="I84" s="128"/>
      <c r="J84" s="128"/>
      <c r="K84" s="128"/>
      <c r="L84" s="128"/>
      <c r="M84" s="128"/>
      <c r="N84" s="128"/>
      <c r="O84" s="128"/>
      <c r="P84" s="128"/>
      <c r="Q84" s="128"/>
      <c r="R84" s="128"/>
      <c r="S84" s="128"/>
      <c r="T84" s="128"/>
      <c r="U84" s="128"/>
      <c r="V84" s="128"/>
      <c r="W84" s="128"/>
      <c r="X84" s="128"/>
      <c r="Y84" s="128"/>
      <c r="Z84" s="128"/>
      <c r="AA84" s="193"/>
      <c r="AB84" s="198"/>
      <c r="AC84" s="202"/>
      <c r="AD84" s="128">
        <v>26</v>
      </c>
      <c r="AE84" s="128"/>
      <c r="AF84" s="128"/>
      <c r="AG84" s="206"/>
      <c r="AH84" s="131"/>
      <c r="AI84" s="158"/>
      <c r="AJ84" s="131"/>
      <c r="AK84" s="1"/>
    </row>
    <row r="85" spans="1:37" ht="18.95" customHeight="1" x14ac:dyDescent="0.25">
      <c r="A85" s="40" t="s">
        <v>190</v>
      </c>
      <c r="B85" s="124"/>
      <c r="C85" s="124"/>
      <c r="D85" s="124"/>
      <c r="E85" s="124"/>
      <c r="F85" s="40"/>
      <c r="G85" s="38"/>
      <c r="H85" s="38"/>
      <c r="I85" s="38"/>
      <c r="J85" s="38"/>
      <c r="K85" s="38"/>
      <c r="L85" s="38"/>
      <c r="M85" s="38"/>
      <c r="N85" s="38"/>
      <c r="O85" s="38"/>
      <c r="P85" s="38"/>
      <c r="Q85" s="38"/>
      <c r="R85" s="38"/>
      <c r="S85" s="38"/>
      <c r="T85" s="38"/>
      <c r="U85" s="38"/>
      <c r="V85" s="38"/>
      <c r="W85" s="38"/>
      <c r="X85" s="38"/>
      <c r="Y85" s="38"/>
      <c r="Z85" s="38"/>
      <c r="AA85" s="159"/>
      <c r="AB85" s="197">
        <v>1</v>
      </c>
      <c r="AC85" s="201"/>
      <c r="AD85" s="159"/>
      <c r="AE85" s="38"/>
      <c r="AF85" s="38"/>
      <c r="AG85" s="205"/>
      <c r="AH85" s="130"/>
      <c r="AI85" s="157">
        <v>2</v>
      </c>
      <c r="AJ85" s="130"/>
      <c r="AK85" s="114"/>
    </row>
    <row r="86" spans="1:37" ht="18.95" customHeight="1" x14ac:dyDescent="0.25">
      <c r="A86" s="40">
        <v>2</v>
      </c>
      <c r="B86" s="124">
        <v>2</v>
      </c>
      <c r="C86" s="124"/>
      <c r="D86" s="124"/>
      <c r="E86" s="124"/>
      <c r="F86" s="40"/>
      <c r="G86" s="38"/>
      <c r="H86" s="38"/>
      <c r="I86" s="38"/>
      <c r="J86" s="38"/>
      <c r="K86" s="38"/>
      <c r="L86" s="38"/>
      <c r="M86" s="38">
        <v>1</v>
      </c>
      <c r="N86" s="38"/>
      <c r="O86" s="38"/>
      <c r="P86" s="38"/>
      <c r="Q86" s="38"/>
      <c r="R86" s="38"/>
      <c r="S86" s="38"/>
      <c r="T86" s="38"/>
      <c r="U86" s="38"/>
      <c r="V86" s="38"/>
      <c r="W86" s="38"/>
      <c r="X86" s="38"/>
      <c r="Y86" s="38"/>
      <c r="Z86" s="38"/>
      <c r="AA86" s="159"/>
      <c r="AB86" s="197">
        <v>2</v>
      </c>
      <c r="AC86" s="201"/>
      <c r="AD86" s="38"/>
      <c r="AE86" s="38"/>
      <c r="AF86" s="38"/>
      <c r="AG86" s="205"/>
      <c r="AH86" s="130"/>
      <c r="AI86" s="157">
        <v>4</v>
      </c>
      <c r="AJ86" s="130"/>
      <c r="AK86" s="114"/>
    </row>
    <row r="87" spans="1:37" ht="18.95" customHeight="1" x14ac:dyDescent="0.25">
      <c r="A87" s="40">
        <v>3</v>
      </c>
      <c r="B87" s="124"/>
      <c r="C87" s="124">
        <v>2</v>
      </c>
      <c r="D87" s="124"/>
      <c r="E87" s="124"/>
      <c r="F87" s="40"/>
      <c r="G87" s="38"/>
      <c r="H87" s="38"/>
      <c r="I87" s="38"/>
      <c r="J87" s="38"/>
      <c r="K87" s="38"/>
      <c r="L87" s="38">
        <v>1</v>
      </c>
      <c r="M87" s="38"/>
      <c r="N87" s="38"/>
      <c r="O87" s="38"/>
      <c r="P87" s="38"/>
      <c r="Q87" s="38"/>
      <c r="R87" s="38"/>
      <c r="S87" s="38"/>
      <c r="T87" s="38"/>
      <c r="U87" s="38"/>
      <c r="V87" s="38">
        <v>1</v>
      </c>
      <c r="W87" s="38"/>
      <c r="X87" s="38"/>
      <c r="Y87" s="38"/>
      <c r="Z87" s="38"/>
      <c r="AA87" s="159">
        <v>1</v>
      </c>
      <c r="AB87" s="197"/>
      <c r="AC87" s="201"/>
      <c r="AD87" s="38"/>
      <c r="AE87" s="38"/>
      <c r="AF87" s="38"/>
      <c r="AG87" s="205"/>
      <c r="AH87" s="130"/>
      <c r="AI87" s="157"/>
      <c r="AJ87" s="130">
        <v>2</v>
      </c>
      <c r="AK87" s="114"/>
    </row>
    <row r="88" spans="1:37" ht="18.95" customHeight="1" x14ac:dyDescent="0.25">
      <c r="A88" s="40" t="s">
        <v>191</v>
      </c>
      <c r="B88" s="124">
        <v>4</v>
      </c>
      <c r="C88" s="124">
        <v>2</v>
      </c>
      <c r="D88" s="124"/>
      <c r="E88" s="124"/>
      <c r="F88" s="40"/>
      <c r="G88" s="38"/>
      <c r="H88" s="38"/>
      <c r="I88" s="38"/>
      <c r="J88" s="38"/>
      <c r="K88" s="38"/>
      <c r="L88" s="38"/>
      <c r="M88" s="38">
        <v>2</v>
      </c>
      <c r="N88" s="38"/>
      <c r="O88" s="38"/>
      <c r="P88" s="38"/>
      <c r="Q88" s="38"/>
      <c r="R88" s="38"/>
      <c r="S88" s="38"/>
      <c r="T88" s="38"/>
      <c r="U88" s="38"/>
      <c r="V88" s="38">
        <v>2</v>
      </c>
      <c r="W88" s="38"/>
      <c r="X88" s="38"/>
      <c r="Y88" s="38"/>
      <c r="Z88" s="38"/>
      <c r="AA88" s="159">
        <v>2</v>
      </c>
      <c r="AB88" s="197">
        <v>2</v>
      </c>
      <c r="AC88" s="201"/>
      <c r="AD88" s="38"/>
      <c r="AE88" s="38"/>
      <c r="AF88" s="38"/>
      <c r="AG88" s="205"/>
      <c r="AH88" s="130"/>
      <c r="AI88" s="157">
        <v>4</v>
      </c>
      <c r="AJ88" s="130">
        <v>4</v>
      </c>
      <c r="AK88" s="114"/>
    </row>
    <row r="89" spans="1:37" ht="18.95" customHeight="1" x14ac:dyDescent="0.25">
      <c r="A89" s="40">
        <v>5</v>
      </c>
      <c r="B89" s="124"/>
      <c r="C89" s="124"/>
      <c r="D89" s="124"/>
      <c r="E89" s="124"/>
      <c r="F89" s="40"/>
      <c r="G89" s="38"/>
      <c r="H89" s="38"/>
      <c r="I89" s="38"/>
      <c r="J89" s="38"/>
      <c r="K89" s="38"/>
      <c r="L89" s="38"/>
      <c r="M89" s="38"/>
      <c r="N89" s="38"/>
      <c r="O89" s="38"/>
      <c r="P89" s="38"/>
      <c r="Q89" s="38"/>
      <c r="R89" s="38"/>
      <c r="S89" s="38"/>
      <c r="T89" s="38"/>
      <c r="U89" s="38"/>
      <c r="V89" s="38"/>
      <c r="W89" s="38"/>
      <c r="X89" s="38"/>
      <c r="Y89" s="38"/>
      <c r="Z89" s="38"/>
      <c r="AA89" s="159"/>
      <c r="AB89" s="197"/>
      <c r="AC89" s="201"/>
      <c r="AD89" s="38">
        <v>4</v>
      </c>
      <c r="AE89" s="38"/>
      <c r="AF89" s="38"/>
      <c r="AG89" s="205"/>
      <c r="AH89" s="130"/>
      <c r="AI89" s="157"/>
      <c r="AJ89" s="130"/>
      <c r="AK89" s="114"/>
    </row>
    <row r="90" spans="1:37" ht="18.95" customHeight="1" x14ac:dyDescent="0.25">
      <c r="A90" s="40">
        <v>8</v>
      </c>
      <c r="B90" s="124"/>
      <c r="C90" s="124">
        <v>2</v>
      </c>
      <c r="D90" s="124"/>
      <c r="E90" s="124"/>
      <c r="F90" s="40"/>
      <c r="G90" s="38"/>
      <c r="H90" s="38"/>
      <c r="I90" s="38"/>
      <c r="J90" s="38"/>
      <c r="K90" s="38"/>
      <c r="L90" s="38">
        <v>1</v>
      </c>
      <c r="M90" s="38"/>
      <c r="N90" s="38"/>
      <c r="O90" s="38"/>
      <c r="P90" s="38"/>
      <c r="Q90" s="38"/>
      <c r="R90" s="38"/>
      <c r="S90" s="38"/>
      <c r="T90" s="38"/>
      <c r="U90" s="38"/>
      <c r="V90" s="38"/>
      <c r="W90" s="38"/>
      <c r="X90" s="38"/>
      <c r="Y90" s="38"/>
      <c r="Z90" s="38"/>
      <c r="AA90" s="159">
        <v>2</v>
      </c>
      <c r="AB90" s="197"/>
      <c r="AC90" s="201"/>
      <c r="AD90" s="38"/>
      <c r="AE90" s="38"/>
      <c r="AF90" s="38"/>
      <c r="AG90" s="205"/>
      <c r="AH90" s="130"/>
      <c r="AI90" s="157"/>
      <c r="AJ90" s="130">
        <v>4</v>
      </c>
      <c r="AK90" s="114"/>
    </row>
    <row r="91" spans="1:37" ht="18.95" customHeight="1" x14ac:dyDescent="0.25">
      <c r="A91" s="40">
        <v>10</v>
      </c>
      <c r="B91" s="124">
        <v>1</v>
      </c>
      <c r="C91" s="124"/>
      <c r="D91" s="124"/>
      <c r="E91" s="124"/>
      <c r="F91" s="40"/>
      <c r="G91" s="38"/>
      <c r="H91" s="38"/>
      <c r="I91" s="38"/>
      <c r="J91" s="38"/>
      <c r="K91" s="38"/>
      <c r="L91" s="38"/>
      <c r="M91" s="38">
        <v>1</v>
      </c>
      <c r="N91" s="38"/>
      <c r="O91" s="38"/>
      <c r="P91" s="38"/>
      <c r="Q91" s="38"/>
      <c r="R91" s="38"/>
      <c r="S91" s="38"/>
      <c r="T91" s="38"/>
      <c r="U91" s="38"/>
      <c r="V91" s="38"/>
      <c r="W91" s="38"/>
      <c r="X91" s="38"/>
      <c r="Y91" s="38"/>
      <c r="Z91" s="38"/>
      <c r="AA91" s="159"/>
      <c r="AB91" s="197">
        <v>2</v>
      </c>
      <c r="AC91" s="201"/>
      <c r="AD91" s="38"/>
      <c r="AE91" s="38"/>
      <c r="AF91" s="38"/>
      <c r="AG91" s="205"/>
      <c r="AH91" s="130"/>
      <c r="AI91" s="157">
        <v>4</v>
      </c>
      <c r="AJ91" s="130"/>
      <c r="AK91" s="114"/>
    </row>
    <row r="92" spans="1:37" ht="18.95" customHeight="1" x14ac:dyDescent="0.25">
      <c r="A92" s="40">
        <v>11</v>
      </c>
      <c r="B92" s="124"/>
      <c r="C92" s="124">
        <v>1</v>
      </c>
      <c r="D92" s="124"/>
      <c r="E92" s="124"/>
      <c r="F92" s="40"/>
      <c r="G92" s="38"/>
      <c r="H92" s="38"/>
      <c r="I92" s="38"/>
      <c r="J92" s="38"/>
      <c r="K92" s="38"/>
      <c r="L92" s="38"/>
      <c r="M92" s="38"/>
      <c r="N92" s="38">
        <v>1</v>
      </c>
      <c r="O92" s="38"/>
      <c r="P92" s="38"/>
      <c r="Q92" s="38"/>
      <c r="R92" s="38"/>
      <c r="S92" s="38"/>
      <c r="T92" s="38"/>
      <c r="U92" s="38"/>
      <c r="V92" s="38"/>
      <c r="W92" s="38"/>
      <c r="X92" s="38"/>
      <c r="Y92" s="38"/>
      <c r="Z92" s="38"/>
      <c r="AA92" s="159">
        <v>1</v>
      </c>
      <c r="AB92" s="197">
        <v>1</v>
      </c>
      <c r="AC92" s="201"/>
      <c r="AD92" s="38"/>
      <c r="AE92" s="38"/>
      <c r="AF92" s="38"/>
      <c r="AG92" s="205"/>
      <c r="AH92" s="130"/>
      <c r="AI92" s="157">
        <v>2</v>
      </c>
      <c r="AJ92" s="130">
        <v>2</v>
      </c>
      <c r="AK92" s="114"/>
    </row>
    <row r="93" spans="1:37" ht="18.95" customHeight="1" x14ac:dyDescent="0.25">
      <c r="A93" s="127">
        <v>12</v>
      </c>
      <c r="B93" s="135">
        <v>1</v>
      </c>
      <c r="C93" s="135"/>
      <c r="D93" s="135"/>
      <c r="E93" s="135"/>
      <c r="F93" s="127"/>
      <c r="G93" s="128"/>
      <c r="H93" s="128"/>
      <c r="I93" s="128"/>
      <c r="J93" s="128"/>
      <c r="K93" s="128"/>
      <c r="L93" s="128"/>
      <c r="M93" s="128">
        <v>1</v>
      </c>
      <c r="N93" s="128"/>
      <c r="O93" s="128"/>
      <c r="P93" s="128"/>
      <c r="Q93" s="128"/>
      <c r="R93" s="128"/>
      <c r="S93" s="128"/>
      <c r="T93" s="128"/>
      <c r="U93" s="128"/>
      <c r="V93" s="128"/>
      <c r="W93" s="128"/>
      <c r="X93" s="128"/>
      <c r="Y93" s="128"/>
      <c r="Z93" s="128"/>
      <c r="AA93" s="193"/>
      <c r="AB93" s="198">
        <v>1</v>
      </c>
      <c r="AC93" s="202"/>
      <c r="AD93" s="128"/>
      <c r="AE93" s="128"/>
      <c r="AF93" s="128"/>
      <c r="AG93" s="206"/>
      <c r="AH93" s="131"/>
      <c r="AI93" s="158">
        <v>2</v>
      </c>
      <c r="AJ93" s="131"/>
      <c r="AK93" s="1"/>
    </row>
    <row r="94" spans="1:37" ht="18.95" customHeight="1" x14ac:dyDescent="0.25">
      <c r="A94" s="40" t="s">
        <v>192</v>
      </c>
      <c r="B94" s="124"/>
      <c r="C94" s="124"/>
      <c r="D94" s="124"/>
      <c r="E94" s="124"/>
      <c r="F94" s="40"/>
      <c r="G94" s="38"/>
      <c r="H94" s="38"/>
      <c r="I94" s="38"/>
      <c r="J94" s="38"/>
      <c r="K94" s="38"/>
      <c r="L94" s="38"/>
      <c r="M94" s="38"/>
      <c r="N94" s="38"/>
      <c r="O94" s="38"/>
      <c r="P94" s="38"/>
      <c r="Q94" s="38"/>
      <c r="R94" s="38"/>
      <c r="S94" s="38"/>
      <c r="T94" s="38"/>
      <c r="U94" s="38"/>
      <c r="V94" s="38"/>
      <c r="W94" s="38"/>
      <c r="X94" s="38"/>
      <c r="Y94" s="38"/>
      <c r="Z94" s="38"/>
      <c r="AA94" s="159"/>
      <c r="AB94" s="197"/>
      <c r="AC94" s="201"/>
      <c r="AD94" s="38">
        <v>5</v>
      </c>
      <c r="AE94" s="38"/>
      <c r="AF94" s="38"/>
      <c r="AG94" s="205"/>
      <c r="AH94" s="130"/>
      <c r="AI94" s="157"/>
      <c r="AJ94" s="130"/>
      <c r="AK94" s="114"/>
    </row>
    <row r="95" spans="1:37" ht="18.95" customHeight="1" x14ac:dyDescent="0.25">
      <c r="A95" s="40">
        <v>2</v>
      </c>
      <c r="B95" s="124"/>
      <c r="C95" s="124">
        <v>3</v>
      </c>
      <c r="D95" s="124"/>
      <c r="E95" s="124"/>
      <c r="F95" s="40"/>
      <c r="G95" s="38"/>
      <c r="H95" s="38"/>
      <c r="I95" s="38"/>
      <c r="J95" s="38"/>
      <c r="K95" s="38"/>
      <c r="L95" s="38">
        <v>1</v>
      </c>
      <c r="M95" s="38"/>
      <c r="N95" s="38"/>
      <c r="O95" s="38"/>
      <c r="P95" s="38"/>
      <c r="Q95" s="38"/>
      <c r="R95" s="38"/>
      <c r="S95" s="38"/>
      <c r="T95" s="38"/>
      <c r="U95" s="38"/>
      <c r="V95" s="38">
        <v>1</v>
      </c>
      <c r="W95" s="38"/>
      <c r="X95" s="38"/>
      <c r="Y95" s="38"/>
      <c r="Z95" s="38"/>
      <c r="AA95" s="159">
        <v>2</v>
      </c>
      <c r="AB95" s="197"/>
      <c r="AC95" s="201"/>
      <c r="AD95" s="38"/>
      <c r="AE95" s="38"/>
      <c r="AF95" s="38"/>
      <c r="AG95" s="205"/>
      <c r="AH95" s="130"/>
      <c r="AI95" s="157"/>
      <c r="AJ95" s="130">
        <v>4</v>
      </c>
      <c r="AK95" s="114"/>
    </row>
    <row r="96" spans="1:37" ht="18.95" customHeight="1" x14ac:dyDescent="0.25">
      <c r="A96" s="40">
        <v>4</v>
      </c>
      <c r="B96" s="124"/>
      <c r="C96" s="124">
        <v>1</v>
      </c>
      <c r="D96" s="124">
        <v>1</v>
      </c>
      <c r="E96" s="124"/>
      <c r="F96" s="40"/>
      <c r="G96" s="38"/>
      <c r="H96" s="38"/>
      <c r="I96" s="38"/>
      <c r="J96" s="38"/>
      <c r="K96" s="38"/>
      <c r="L96" s="38"/>
      <c r="M96" s="38"/>
      <c r="N96" s="38"/>
      <c r="O96" s="38"/>
      <c r="P96" s="38"/>
      <c r="Q96" s="38">
        <v>1</v>
      </c>
      <c r="R96" s="38"/>
      <c r="S96" s="38"/>
      <c r="T96" s="38"/>
      <c r="U96" s="38"/>
      <c r="V96" s="38"/>
      <c r="W96" s="38"/>
      <c r="X96" s="38"/>
      <c r="Y96" s="38"/>
      <c r="Z96" s="38"/>
      <c r="AA96" s="159">
        <v>1</v>
      </c>
      <c r="AB96" s="197"/>
      <c r="AC96" s="201">
        <v>1</v>
      </c>
      <c r="AD96" s="38"/>
      <c r="AE96" s="38"/>
      <c r="AF96" s="38"/>
      <c r="AG96" s="205"/>
      <c r="AH96" s="130">
        <v>2</v>
      </c>
      <c r="AI96" s="157"/>
      <c r="AJ96" s="130">
        <v>2</v>
      </c>
      <c r="AK96" s="114"/>
    </row>
    <row r="97" spans="1:37" ht="18.95" customHeight="1" x14ac:dyDescent="0.25">
      <c r="A97" s="40" t="s">
        <v>193</v>
      </c>
      <c r="B97" s="124"/>
      <c r="C97" s="124">
        <v>2</v>
      </c>
      <c r="D97" s="124"/>
      <c r="E97" s="124"/>
      <c r="F97" s="40"/>
      <c r="G97" s="38"/>
      <c r="H97" s="38"/>
      <c r="I97" s="38"/>
      <c r="J97" s="38"/>
      <c r="K97" s="38"/>
      <c r="L97" s="38"/>
      <c r="M97" s="38"/>
      <c r="N97" s="38"/>
      <c r="O97" s="38"/>
      <c r="P97" s="38"/>
      <c r="Q97" s="38">
        <v>2</v>
      </c>
      <c r="R97" s="38"/>
      <c r="S97" s="38"/>
      <c r="T97" s="38"/>
      <c r="U97" s="38"/>
      <c r="V97" s="38"/>
      <c r="W97" s="38"/>
      <c r="X97" s="38"/>
      <c r="Y97" s="38"/>
      <c r="Z97" s="38"/>
      <c r="AA97" s="159">
        <v>2</v>
      </c>
      <c r="AB97" s="197"/>
      <c r="AC97" s="201"/>
      <c r="AD97" s="38"/>
      <c r="AE97" s="38"/>
      <c r="AF97" s="38"/>
      <c r="AG97" s="205"/>
      <c r="AH97" s="130"/>
      <c r="AI97" s="157"/>
      <c r="AJ97" s="130">
        <v>4</v>
      </c>
      <c r="AK97" s="114"/>
    </row>
    <row r="98" spans="1:37" ht="18.95" customHeight="1" x14ac:dyDescent="0.25">
      <c r="A98" s="40" t="s">
        <v>194</v>
      </c>
      <c r="B98" s="124">
        <v>10</v>
      </c>
      <c r="C98" s="124">
        <v>2</v>
      </c>
      <c r="D98" s="124"/>
      <c r="E98" s="124"/>
      <c r="F98" s="40"/>
      <c r="G98" s="38"/>
      <c r="H98" s="38"/>
      <c r="I98" s="38"/>
      <c r="J98" s="38"/>
      <c r="K98" s="38"/>
      <c r="L98" s="38"/>
      <c r="M98" s="38">
        <v>4</v>
      </c>
      <c r="N98" s="38">
        <v>2</v>
      </c>
      <c r="O98" s="38"/>
      <c r="P98" s="38"/>
      <c r="Q98" s="38"/>
      <c r="R98" s="38"/>
      <c r="S98" s="38"/>
      <c r="T98" s="38"/>
      <c r="U98" s="38"/>
      <c r="V98" s="38"/>
      <c r="W98" s="38"/>
      <c r="X98" s="38"/>
      <c r="Y98" s="38"/>
      <c r="Z98" s="38"/>
      <c r="AA98" s="159">
        <v>2</v>
      </c>
      <c r="AB98" s="197">
        <v>6</v>
      </c>
      <c r="AC98" s="201"/>
      <c r="AD98" s="38"/>
      <c r="AE98" s="38"/>
      <c r="AF98" s="38"/>
      <c r="AG98" s="205"/>
      <c r="AH98" s="130"/>
      <c r="AI98" s="157">
        <v>12</v>
      </c>
      <c r="AJ98" s="130">
        <v>4</v>
      </c>
      <c r="AK98" s="114"/>
    </row>
    <row r="99" spans="1:37" ht="18.95" customHeight="1" x14ac:dyDescent="0.25">
      <c r="A99" s="40">
        <v>13</v>
      </c>
      <c r="B99" s="124">
        <v>1</v>
      </c>
      <c r="C99" s="124"/>
      <c r="D99" s="124">
        <v>1</v>
      </c>
      <c r="E99" s="124"/>
      <c r="F99" s="40"/>
      <c r="G99" s="38"/>
      <c r="H99" s="38"/>
      <c r="I99" s="38"/>
      <c r="J99" s="38"/>
      <c r="K99" s="38"/>
      <c r="L99" s="38"/>
      <c r="M99" s="38"/>
      <c r="N99" s="38"/>
      <c r="O99" s="38"/>
      <c r="P99" s="38">
        <v>1</v>
      </c>
      <c r="Q99" s="38"/>
      <c r="R99" s="38"/>
      <c r="S99" s="38"/>
      <c r="T99" s="38"/>
      <c r="U99" s="38"/>
      <c r="V99" s="38"/>
      <c r="W99" s="38"/>
      <c r="X99" s="38"/>
      <c r="Y99" s="38"/>
      <c r="Z99" s="38"/>
      <c r="AA99" s="159"/>
      <c r="AB99" s="197">
        <v>1</v>
      </c>
      <c r="AC99" s="201">
        <v>1</v>
      </c>
      <c r="AD99" s="38"/>
      <c r="AE99" s="38"/>
      <c r="AF99" s="38"/>
      <c r="AG99" s="205"/>
      <c r="AH99" s="130">
        <v>2</v>
      </c>
      <c r="AI99" s="157">
        <v>2</v>
      </c>
      <c r="AJ99" s="130"/>
      <c r="AK99" s="114"/>
    </row>
    <row r="100" spans="1:37" ht="18.95" customHeight="1" x14ac:dyDescent="0.25">
      <c r="A100" s="40">
        <v>12</v>
      </c>
      <c r="B100" s="124"/>
      <c r="C100" s="124"/>
      <c r="D100" s="124"/>
      <c r="E100" s="124"/>
      <c r="F100" s="40"/>
      <c r="G100" s="38"/>
      <c r="H100" s="38"/>
      <c r="I100" s="38"/>
      <c r="J100" s="38"/>
      <c r="K100" s="38"/>
      <c r="L100" s="38"/>
      <c r="M100" s="38"/>
      <c r="N100" s="38"/>
      <c r="O100" s="38"/>
      <c r="P100" s="38"/>
      <c r="Q100" s="38"/>
      <c r="R100" s="38"/>
      <c r="S100" s="38"/>
      <c r="T100" s="38"/>
      <c r="U100" s="38"/>
      <c r="V100" s="38"/>
      <c r="W100" s="38"/>
      <c r="X100" s="38"/>
      <c r="Y100" s="38"/>
      <c r="Z100" s="38"/>
      <c r="AA100" s="159">
        <v>1</v>
      </c>
      <c r="AB100" s="197"/>
      <c r="AC100" s="201"/>
      <c r="AD100" s="38"/>
      <c r="AE100" s="38"/>
      <c r="AF100" s="38"/>
      <c r="AG100" s="205"/>
      <c r="AH100" s="130"/>
      <c r="AI100" s="157"/>
      <c r="AJ100" s="130">
        <v>2</v>
      </c>
      <c r="AK100" s="114"/>
    </row>
    <row r="101" spans="1:37" ht="18.95" customHeight="1" x14ac:dyDescent="0.25">
      <c r="A101" s="40">
        <v>14</v>
      </c>
      <c r="B101" s="124">
        <v>1</v>
      </c>
      <c r="C101" s="124"/>
      <c r="D101" s="124"/>
      <c r="E101" s="124"/>
      <c r="F101" s="40"/>
      <c r="G101" s="38">
        <v>1</v>
      </c>
      <c r="H101" s="38"/>
      <c r="I101" s="38"/>
      <c r="J101" s="38"/>
      <c r="K101" s="38"/>
      <c r="L101" s="38"/>
      <c r="M101" s="38"/>
      <c r="N101" s="38"/>
      <c r="O101" s="38"/>
      <c r="P101" s="38"/>
      <c r="Q101" s="38"/>
      <c r="R101" s="38"/>
      <c r="S101" s="38"/>
      <c r="T101" s="38"/>
      <c r="U101" s="38"/>
      <c r="V101" s="38"/>
      <c r="W101" s="38"/>
      <c r="X101" s="38"/>
      <c r="Y101" s="38"/>
      <c r="Z101" s="38"/>
      <c r="AA101" s="159"/>
      <c r="AB101" s="197">
        <v>1</v>
      </c>
      <c r="AC101" s="201"/>
      <c r="AD101" s="38"/>
      <c r="AE101" s="38"/>
      <c r="AF101" s="38"/>
      <c r="AG101" s="205"/>
      <c r="AH101" s="130"/>
      <c r="AI101" s="157">
        <v>2</v>
      </c>
      <c r="AJ101" s="130"/>
      <c r="AK101" s="114"/>
    </row>
    <row r="102" spans="1:37" ht="18.95" customHeight="1" x14ac:dyDescent="0.25">
      <c r="A102" s="127">
        <v>15</v>
      </c>
      <c r="B102" s="135"/>
      <c r="C102" s="135">
        <v>3.5</v>
      </c>
      <c r="D102" s="135"/>
      <c r="E102" s="135"/>
      <c r="F102" s="127"/>
      <c r="G102" s="128"/>
      <c r="H102" s="128"/>
      <c r="I102" s="128"/>
      <c r="J102" s="128"/>
      <c r="K102" s="128"/>
      <c r="L102" s="128">
        <v>1</v>
      </c>
      <c r="M102" s="128"/>
      <c r="N102" s="128"/>
      <c r="O102" s="128"/>
      <c r="P102" s="128"/>
      <c r="Q102" s="128"/>
      <c r="R102" s="128"/>
      <c r="S102" s="128"/>
      <c r="T102" s="128"/>
      <c r="U102" s="128"/>
      <c r="V102" s="128"/>
      <c r="W102" s="128"/>
      <c r="X102" s="128"/>
      <c r="Y102" s="128"/>
      <c r="Z102" s="128"/>
      <c r="AA102" s="193"/>
      <c r="AB102" s="198"/>
      <c r="AC102" s="202"/>
      <c r="AD102" s="128">
        <v>1</v>
      </c>
      <c r="AE102" s="128"/>
      <c r="AF102" s="128"/>
      <c r="AG102" s="206"/>
      <c r="AH102" s="131"/>
      <c r="AI102" s="158"/>
      <c r="AJ102" s="131"/>
      <c r="AK102" s="1"/>
    </row>
    <row r="103" spans="1:37" ht="18.95" customHeight="1" x14ac:dyDescent="0.25">
      <c r="A103" s="40" t="s">
        <v>195</v>
      </c>
      <c r="B103" s="124">
        <v>2</v>
      </c>
      <c r="C103" s="124">
        <v>6</v>
      </c>
      <c r="D103" s="124">
        <v>5</v>
      </c>
      <c r="E103" s="124">
        <v>1</v>
      </c>
      <c r="F103" s="40">
        <v>1</v>
      </c>
      <c r="G103" s="38"/>
      <c r="H103" s="38"/>
      <c r="I103" s="38"/>
      <c r="J103" s="38"/>
      <c r="K103" s="38"/>
      <c r="L103" s="38"/>
      <c r="M103" s="38"/>
      <c r="N103" s="38"/>
      <c r="O103" s="38">
        <v>1</v>
      </c>
      <c r="P103" s="38"/>
      <c r="Q103" s="38">
        <v>2</v>
      </c>
      <c r="R103" s="38"/>
      <c r="S103" s="38">
        <v>2</v>
      </c>
      <c r="T103" s="38"/>
      <c r="U103" s="38"/>
      <c r="V103" s="38"/>
      <c r="W103" s="38"/>
      <c r="X103" s="38"/>
      <c r="Y103" s="38"/>
      <c r="Z103" s="38">
        <v>1</v>
      </c>
      <c r="AA103" s="159">
        <v>2</v>
      </c>
      <c r="AB103" s="197">
        <v>2</v>
      </c>
      <c r="AC103" s="201">
        <v>1</v>
      </c>
      <c r="AD103" s="38"/>
      <c r="AE103" s="38"/>
      <c r="AF103" s="38"/>
      <c r="AG103" s="205"/>
      <c r="AH103" s="130">
        <v>2</v>
      </c>
      <c r="AI103" s="157">
        <v>2</v>
      </c>
      <c r="AJ103" s="130">
        <v>4</v>
      </c>
      <c r="AK103" s="114"/>
    </row>
    <row r="104" spans="1:37" ht="18.95" customHeight="1" x14ac:dyDescent="0.25">
      <c r="A104" s="40">
        <v>2</v>
      </c>
      <c r="B104" s="124"/>
      <c r="C104" s="124">
        <v>2</v>
      </c>
      <c r="D104" s="124"/>
      <c r="E104" s="124"/>
      <c r="F104" s="40"/>
      <c r="G104" s="38"/>
      <c r="H104" s="38"/>
      <c r="I104" s="38"/>
      <c r="J104" s="38"/>
      <c r="K104" s="38"/>
      <c r="L104" s="38">
        <v>1</v>
      </c>
      <c r="M104" s="38"/>
      <c r="N104" s="38"/>
      <c r="O104" s="38"/>
      <c r="P104" s="38"/>
      <c r="Q104" s="38"/>
      <c r="R104" s="38"/>
      <c r="S104" s="38"/>
      <c r="T104" s="38"/>
      <c r="U104" s="38"/>
      <c r="V104" s="38">
        <v>1</v>
      </c>
      <c r="W104" s="38"/>
      <c r="X104" s="38"/>
      <c r="Y104" s="38"/>
      <c r="Z104" s="38"/>
      <c r="AA104" s="159">
        <v>1</v>
      </c>
      <c r="AB104" s="197"/>
      <c r="AC104" s="201"/>
      <c r="AD104" s="38"/>
      <c r="AE104" s="38"/>
      <c r="AF104" s="38"/>
      <c r="AG104" s="205"/>
      <c r="AH104" s="130"/>
      <c r="AI104" s="157"/>
      <c r="AJ104" s="130">
        <v>2</v>
      </c>
      <c r="AK104" s="114"/>
    </row>
    <row r="105" spans="1:37" ht="18.95" customHeight="1" x14ac:dyDescent="0.25">
      <c r="A105" s="40">
        <v>3</v>
      </c>
      <c r="B105" s="124">
        <v>1</v>
      </c>
      <c r="C105" s="124"/>
      <c r="D105" s="124"/>
      <c r="E105" s="124"/>
      <c r="F105" s="40"/>
      <c r="G105" s="38"/>
      <c r="H105" s="38"/>
      <c r="I105" s="38"/>
      <c r="J105" s="38"/>
      <c r="K105" s="38"/>
      <c r="L105" s="38"/>
      <c r="M105" s="38">
        <v>1</v>
      </c>
      <c r="N105" s="38">
        <v>1</v>
      </c>
      <c r="O105" s="38"/>
      <c r="P105" s="38"/>
      <c r="Q105" s="38"/>
      <c r="R105" s="38"/>
      <c r="S105" s="38"/>
      <c r="T105" s="38"/>
      <c r="U105" s="38"/>
      <c r="V105" s="38"/>
      <c r="W105" s="38"/>
      <c r="X105" s="38"/>
      <c r="Y105" s="38"/>
      <c r="Z105" s="38"/>
      <c r="AA105" s="159"/>
      <c r="AB105" s="197"/>
      <c r="AC105" s="201"/>
      <c r="AD105" s="38"/>
      <c r="AE105" s="38"/>
      <c r="AF105" s="38"/>
      <c r="AG105" s="205"/>
      <c r="AH105" s="130"/>
      <c r="AI105" s="157"/>
      <c r="AJ105" s="130"/>
      <c r="AK105" s="114"/>
    </row>
    <row r="106" spans="1:37" ht="18.95" customHeight="1" x14ac:dyDescent="0.25">
      <c r="A106" s="40">
        <v>4</v>
      </c>
      <c r="B106" s="124">
        <v>2</v>
      </c>
      <c r="C106" s="124">
        <v>1</v>
      </c>
      <c r="D106" s="124"/>
      <c r="E106" s="124"/>
      <c r="F106" s="40"/>
      <c r="G106" s="38"/>
      <c r="H106" s="38"/>
      <c r="I106" s="38"/>
      <c r="J106" s="38"/>
      <c r="K106" s="38"/>
      <c r="L106" s="38"/>
      <c r="M106" s="38">
        <v>1</v>
      </c>
      <c r="N106" s="38"/>
      <c r="O106" s="38"/>
      <c r="P106" s="38"/>
      <c r="Q106" s="38"/>
      <c r="R106" s="38"/>
      <c r="S106" s="38"/>
      <c r="T106" s="38"/>
      <c r="U106" s="38"/>
      <c r="V106" s="38"/>
      <c r="W106" s="38"/>
      <c r="X106" s="38"/>
      <c r="Y106" s="38"/>
      <c r="Z106" s="38"/>
      <c r="AA106" s="159">
        <v>1</v>
      </c>
      <c r="AB106" s="197">
        <v>1</v>
      </c>
      <c r="AC106" s="201"/>
      <c r="AD106" s="38"/>
      <c r="AE106" s="38"/>
      <c r="AF106" s="38"/>
      <c r="AG106" s="205"/>
      <c r="AH106" s="130"/>
      <c r="AI106" s="157">
        <v>2</v>
      </c>
      <c r="AJ106" s="130">
        <v>2</v>
      </c>
      <c r="AK106" s="114"/>
    </row>
    <row r="107" spans="1:37" ht="18.95" customHeight="1" x14ac:dyDescent="0.25">
      <c r="A107" s="40">
        <v>5</v>
      </c>
      <c r="B107" s="124"/>
      <c r="C107" s="124"/>
      <c r="D107" s="124"/>
      <c r="E107" s="124"/>
      <c r="F107" s="40"/>
      <c r="G107" s="38"/>
      <c r="H107" s="38"/>
      <c r="I107" s="38"/>
      <c r="J107" s="38"/>
      <c r="K107" s="38"/>
      <c r="L107" s="38"/>
      <c r="M107" s="38"/>
      <c r="N107" s="38"/>
      <c r="O107" s="38"/>
      <c r="P107" s="38"/>
      <c r="Q107" s="38"/>
      <c r="R107" s="38"/>
      <c r="S107" s="38"/>
      <c r="T107" s="38"/>
      <c r="U107" s="38"/>
      <c r="V107" s="38"/>
      <c r="W107" s="38"/>
      <c r="X107" s="38"/>
      <c r="Y107" s="38"/>
      <c r="Z107" s="38"/>
      <c r="AA107" s="159"/>
      <c r="AB107" s="197"/>
      <c r="AC107" s="201"/>
      <c r="AD107" s="38"/>
      <c r="AE107" s="38">
        <v>1</v>
      </c>
      <c r="AF107" s="38"/>
      <c r="AG107" s="205"/>
      <c r="AH107" s="130"/>
      <c r="AI107" s="157"/>
      <c r="AJ107" s="130"/>
      <c r="AK107" s="114"/>
    </row>
    <row r="108" spans="1:37" ht="18.95" customHeight="1" x14ac:dyDescent="0.25">
      <c r="A108" s="40">
        <v>6</v>
      </c>
      <c r="B108" s="124">
        <v>1</v>
      </c>
      <c r="C108" s="124"/>
      <c r="D108" s="124"/>
      <c r="E108" s="124"/>
      <c r="F108" s="40"/>
      <c r="G108" s="38"/>
      <c r="H108" s="38"/>
      <c r="I108" s="38"/>
      <c r="J108" s="38"/>
      <c r="K108" s="38"/>
      <c r="L108" s="38"/>
      <c r="M108" s="38">
        <v>1</v>
      </c>
      <c r="N108" s="38"/>
      <c r="O108" s="38"/>
      <c r="P108" s="38"/>
      <c r="Q108" s="38"/>
      <c r="R108" s="38"/>
      <c r="S108" s="38"/>
      <c r="T108" s="38"/>
      <c r="U108" s="38"/>
      <c r="V108" s="38"/>
      <c r="W108" s="38"/>
      <c r="X108" s="38"/>
      <c r="Y108" s="38"/>
      <c r="Z108" s="38"/>
      <c r="AA108" s="159"/>
      <c r="AB108" s="197">
        <v>1</v>
      </c>
      <c r="AC108" s="201"/>
      <c r="AD108" s="38"/>
      <c r="AE108" s="38"/>
      <c r="AF108" s="38"/>
      <c r="AG108" s="205"/>
      <c r="AH108" s="130"/>
      <c r="AI108" s="157">
        <v>2</v>
      </c>
      <c r="AJ108" s="130"/>
      <c r="AK108" s="114"/>
    </row>
    <row r="109" spans="1:37" ht="18.95" customHeight="1" x14ac:dyDescent="0.25">
      <c r="A109" s="40">
        <v>7</v>
      </c>
      <c r="B109" s="124"/>
      <c r="C109" s="124">
        <v>2</v>
      </c>
      <c r="D109" s="124"/>
      <c r="E109" s="124"/>
      <c r="F109" s="40"/>
      <c r="G109" s="38"/>
      <c r="H109" s="38"/>
      <c r="I109" s="38"/>
      <c r="J109" s="38"/>
      <c r="K109" s="38"/>
      <c r="L109" s="38">
        <v>1</v>
      </c>
      <c r="M109" s="38"/>
      <c r="N109" s="38"/>
      <c r="O109" s="38"/>
      <c r="P109" s="38"/>
      <c r="Q109" s="38"/>
      <c r="R109" s="38"/>
      <c r="S109" s="38"/>
      <c r="T109" s="38"/>
      <c r="U109" s="38"/>
      <c r="V109" s="38"/>
      <c r="W109" s="38"/>
      <c r="X109" s="38"/>
      <c r="Y109" s="38"/>
      <c r="Z109" s="38"/>
      <c r="AA109" s="159">
        <v>2</v>
      </c>
      <c r="AB109" s="197"/>
      <c r="AC109" s="201"/>
      <c r="AD109" s="38"/>
      <c r="AE109" s="38"/>
      <c r="AF109" s="38"/>
      <c r="AG109" s="205"/>
      <c r="AH109" s="130"/>
      <c r="AI109" s="157"/>
      <c r="AJ109" s="130">
        <v>4</v>
      </c>
      <c r="AK109" s="114"/>
    </row>
    <row r="110" spans="1:37" ht="18.95" customHeight="1" x14ac:dyDescent="0.25">
      <c r="A110" s="40">
        <v>8</v>
      </c>
      <c r="B110" s="124">
        <v>1</v>
      </c>
      <c r="C110" s="124"/>
      <c r="D110" s="124"/>
      <c r="E110" s="124"/>
      <c r="F110" s="40"/>
      <c r="G110" s="38"/>
      <c r="H110" s="38"/>
      <c r="I110" s="38"/>
      <c r="J110" s="38"/>
      <c r="K110" s="38"/>
      <c r="L110" s="38"/>
      <c r="M110" s="38">
        <v>1</v>
      </c>
      <c r="N110" s="38"/>
      <c r="O110" s="38"/>
      <c r="P110" s="38"/>
      <c r="Q110" s="38"/>
      <c r="R110" s="38"/>
      <c r="S110" s="38"/>
      <c r="T110" s="38"/>
      <c r="U110" s="38"/>
      <c r="V110" s="38"/>
      <c r="W110" s="38"/>
      <c r="X110" s="38"/>
      <c r="Y110" s="38"/>
      <c r="Z110" s="38"/>
      <c r="AA110" s="159"/>
      <c r="AB110" s="197">
        <v>1</v>
      </c>
      <c r="AC110" s="201"/>
      <c r="AD110" s="38"/>
      <c r="AE110" s="38"/>
      <c r="AF110" s="38"/>
      <c r="AG110" s="205"/>
      <c r="AH110" s="130"/>
      <c r="AI110" s="157">
        <v>2</v>
      </c>
      <c r="AJ110" s="130"/>
      <c r="AK110" s="114"/>
    </row>
    <row r="111" spans="1:37" ht="18.95" customHeight="1" x14ac:dyDescent="0.25">
      <c r="A111" s="40">
        <v>9</v>
      </c>
      <c r="B111" s="124">
        <v>3</v>
      </c>
      <c r="C111" s="124"/>
      <c r="D111" s="124"/>
      <c r="E111" s="124"/>
      <c r="F111" s="40"/>
      <c r="G111" s="38"/>
      <c r="H111" s="38"/>
      <c r="I111" s="38"/>
      <c r="J111" s="38"/>
      <c r="K111" s="38"/>
      <c r="L111" s="38"/>
      <c r="M111" s="38">
        <v>1</v>
      </c>
      <c r="N111" s="38"/>
      <c r="O111" s="38"/>
      <c r="P111" s="38"/>
      <c r="Q111" s="38"/>
      <c r="R111" s="38"/>
      <c r="S111" s="38"/>
      <c r="T111" s="38"/>
      <c r="U111" s="38"/>
      <c r="V111" s="38"/>
      <c r="W111" s="38"/>
      <c r="X111" s="38"/>
      <c r="Y111" s="38"/>
      <c r="Z111" s="38"/>
      <c r="AA111" s="159"/>
      <c r="AB111" s="197">
        <v>2</v>
      </c>
      <c r="AC111" s="201"/>
      <c r="AD111" s="38"/>
      <c r="AE111" s="38"/>
      <c r="AF111" s="38"/>
      <c r="AG111" s="205"/>
      <c r="AH111" s="130"/>
      <c r="AI111" s="157">
        <v>4</v>
      </c>
      <c r="AJ111" s="130"/>
      <c r="AK111" s="114"/>
    </row>
    <row r="112" spans="1:37" ht="18.95" customHeight="1" x14ac:dyDescent="0.25">
      <c r="A112" s="40">
        <v>10</v>
      </c>
      <c r="B112" s="124">
        <v>1</v>
      </c>
      <c r="C112" s="124"/>
      <c r="D112" s="124">
        <v>1</v>
      </c>
      <c r="E112" s="124"/>
      <c r="F112" s="40"/>
      <c r="G112" s="38"/>
      <c r="H112" s="38"/>
      <c r="I112" s="38"/>
      <c r="J112" s="38"/>
      <c r="K112" s="38"/>
      <c r="L112" s="38"/>
      <c r="M112" s="38"/>
      <c r="N112" s="38"/>
      <c r="O112" s="38"/>
      <c r="P112" s="38">
        <v>1</v>
      </c>
      <c r="Q112" s="38"/>
      <c r="R112" s="38"/>
      <c r="S112" s="38"/>
      <c r="T112" s="38"/>
      <c r="U112" s="38"/>
      <c r="V112" s="38"/>
      <c r="W112" s="38"/>
      <c r="X112" s="38"/>
      <c r="Y112" s="38"/>
      <c r="Z112" s="38"/>
      <c r="AA112" s="159"/>
      <c r="AB112" s="197">
        <v>1</v>
      </c>
      <c r="AC112" s="201">
        <v>1</v>
      </c>
      <c r="AD112" s="38"/>
      <c r="AE112" s="38"/>
      <c r="AF112" s="38"/>
      <c r="AG112" s="205"/>
      <c r="AH112" s="130">
        <v>2</v>
      </c>
      <c r="AI112" s="157">
        <v>2</v>
      </c>
      <c r="AJ112" s="130"/>
      <c r="AK112" s="114"/>
    </row>
    <row r="113" spans="1:37" ht="18.95" customHeight="1" x14ac:dyDescent="0.25">
      <c r="A113" s="40">
        <v>11</v>
      </c>
      <c r="B113" s="124">
        <v>2</v>
      </c>
      <c r="C113" s="124"/>
      <c r="D113" s="124"/>
      <c r="E113" s="124"/>
      <c r="F113" s="40"/>
      <c r="G113" s="38"/>
      <c r="H113" s="38"/>
      <c r="I113" s="38"/>
      <c r="J113" s="38"/>
      <c r="K113" s="38"/>
      <c r="L113" s="38"/>
      <c r="M113" s="38">
        <v>1</v>
      </c>
      <c r="N113" s="38"/>
      <c r="O113" s="38"/>
      <c r="P113" s="38"/>
      <c r="Q113" s="38"/>
      <c r="R113" s="38"/>
      <c r="S113" s="38"/>
      <c r="T113" s="38"/>
      <c r="U113" s="38"/>
      <c r="V113" s="38"/>
      <c r="W113" s="38"/>
      <c r="X113" s="38"/>
      <c r="Y113" s="38"/>
      <c r="Z113" s="38"/>
      <c r="AA113" s="159"/>
      <c r="AB113" s="197">
        <v>2</v>
      </c>
      <c r="AC113" s="201"/>
      <c r="AD113" s="38"/>
      <c r="AE113" s="38"/>
      <c r="AF113" s="38"/>
      <c r="AG113" s="205"/>
      <c r="AH113" s="130"/>
      <c r="AI113" s="157">
        <v>4</v>
      </c>
      <c r="AJ113" s="130"/>
      <c r="AK113" s="114"/>
    </row>
    <row r="114" spans="1:37" ht="18.95" customHeight="1" x14ac:dyDescent="0.25">
      <c r="A114" s="40">
        <v>12</v>
      </c>
      <c r="B114" s="124"/>
      <c r="C114" s="124">
        <v>1</v>
      </c>
      <c r="D114" s="124">
        <v>1</v>
      </c>
      <c r="E114" s="124"/>
      <c r="F114" s="40"/>
      <c r="G114" s="38"/>
      <c r="H114" s="38"/>
      <c r="I114" s="38"/>
      <c r="J114" s="38"/>
      <c r="K114" s="38"/>
      <c r="L114" s="38"/>
      <c r="M114" s="38"/>
      <c r="N114" s="38"/>
      <c r="O114" s="38"/>
      <c r="P114" s="38"/>
      <c r="Q114" s="38">
        <v>1</v>
      </c>
      <c r="R114" s="38"/>
      <c r="S114" s="38"/>
      <c r="T114" s="38"/>
      <c r="U114" s="38"/>
      <c r="V114" s="38"/>
      <c r="W114" s="38"/>
      <c r="X114" s="38"/>
      <c r="Y114" s="38"/>
      <c r="Z114" s="38"/>
      <c r="AA114" s="159">
        <v>1</v>
      </c>
      <c r="AB114" s="197"/>
      <c r="AC114" s="201">
        <v>1</v>
      </c>
      <c r="AD114" s="38"/>
      <c r="AE114" s="38"/>
      <c r="AF114" s="38"/>
      <c r="AG114" s="205"/>
      <c r="AH114" s="130">
        <v>2</v>
      </c>
      <c r="AI114" s="157"/>
      <c r="AJ114" s="130">
        <v>2</v>
      </c>
      <c r="AK114" s="114"/>
    </row>
    <row r="115" spans="1:37" ht="18.95" customHeight="1" x14ac:dyDescent="0.25">
      <c r="A115" s="40" t="s">
        <v>197</v>
      </c>
      <c r="B115" s="124"/>
      <c r="C115" s="124"/>
      <c r="D115" s="124"/>
      <c r="E115" s="124"/>
      <c r="F115" s="40"/>
      <c r="G115" s="38"/>
      <c r="H115" s="38"/>
      <c r="I115" s="38"/>
      <c r="J115" s="38"/>
      <c r="K115" s="38"/>
      <c r="L115" s="38"/>
      <c r="M115" s="38"/>
      <c r="N115" s="38"/>
      <c r="O115" s="38"/>
      <c r="P115" s="38"/>
      <c r="Q115" s="38"/>
      <c r="R115" s="38"/>
      <c r="S115" s="38"/>
      <c r="T115" s="38"/>
      <c r="U115" s="38"/>
      <c r="V115" s="38"/>
      <c r="W115" s="38"/>
      <c r="X115" s="38"/>
      <c r="Y115" s="38"/>
      <c r="Z115" s="38"/>
      <c r="AA115" s="159"/>
      <c r="AB115" s="197"/>
      <c r="AC115" s="201"/>
      <c r="AD115" s="38">
        <v>2</v>
      </c>
      <c r="AE115" s="38"/>
      <c r="AF115" s="38"/>
      <c r="AG115" s="205"/>
      <c r="AH115" s="130"/>
      <c r="AI115" s="157"/>
      <c r="AJ115" s="130"/>
      <c r="AK115" s="114"/>
    </row>
    <row r="116" spans="1:37" ht="18.95" customHeight="1" x14ac:dyDescent="0.25">
      <c r="A116" s="40">
        <v>16</v>
      </c>
      <c r="B116" s="124"/>
      <c r="C116" s="124">
        <v>3</v>
      </c>
      <c r="D116" s="124"/>
      <c r="E116" s="124"/>
      <c r="F116" s="40"/>
      <c r="G116" s="38"/>
      <c r="H116" s="38"/>
      <c r="I116" s="38"/>
      <c r="J116" s="38"/>
      <c r="K116" s="38"/>
      <c r="L116" s="38"/>
      <c r="M116" s="38"/>
      <c r="N116" s="38">
        <v>1</v>
      </c>
      <c r="O116" s="38"/>
      <c r="P116" s="38"/>
      <c r="Q116" s="38"/>
      <c r="R116" s="38"/>
      <c r="S116" s="38"/>
      <c r="T116" s="38"/>
      <c r="U116" s="38"/>
      <c r="V116" s="38"/>
      <c r="W116" s="38"/>
      <c r="X116" s="38"/>
      <c r="Y116" s="38"/>
      <c r="Z116" s="38"/>
      <c r="AA116" s="159"/>
      <c r="AB116" s="197"/>
      <c r="AC116" s="201"/>
      <c r="AD116" s="38">
        <v>1</v>
      </c>
      <c r="AE116" s="38"/>
      <c r="AF116" s="38"/>
      <c r="AG116" s="205"/>
      <c r="AH116" s="130"/>
      <c r="AI116" s="157"/>
      <c r="AJ116" s="130"/>
      <c r="AK116" s="114"/>
    </row>
    <row r="117" spans="1:37" ht="18.95" customHeight="1" x14ac:dyDescent="0.25">
      <c r="A117" s="127">
        <v>15</v>
      </c>
      <c r="B117" s="135"/>
      <c r="C117" s="135"/>
      <c r="D117" s="135"/>
      <c r="E117" s="135"/>
      <c r="F117" s="127"/>
      <c r="G117" s="128"/>
      <c r="H117" s="128"/>
      <c r="I117" s="128"/>
      <c r="J117" s="128"/>
      <c r="K117" s="128"/>
      <c r="L117" s="128"/>
      <c r="M117" s="128"/>
      <c r="N117" s="128"/>
      <c r="O117" s="128"/>
      <c r="P117" s="128"/>
      <c r="Q117" s="128"/>
      <c r="R117" s="128"/>
      <c r="S117" s="128"/>
      <c r="T117" s="128"/>
      <c r="U117" s="128"/>
      <c r="V117" s="128">
        <v>1</v>
      </c>
      <c r="W117" s="128"/>
      <c r="X117" s="128"/>
      <c r="Y117" s="128"/>
      <c r="Z117" s="128"/>
      <c r="AA117" s="193"/>
      <c r="AB117" s="198"/>
      <c r="AC117" s="202"/>
      <c r="AD117" s="128"/>
      <c r="AE117" s="128"/>
      <c r="AF117" s="128"/>
      <c r="AG117" s="206"/>
      <c r="AH117" s="131"/>
      <c r="AI117" s="158"/>
      <c r="AJ117" s="131"/>
      <c r="AK117" s="1"/>
    </row>
    <row r="118" spans="1:37" ht="18.95" customHeight="1" x14ac:dyDescent="0.25">
      <c r="A118" s="126" t="s">
        <v>198</v>
      </c>
      <c r="B118" s="124">
        <v>8</v>
      </c>
      <c r="C118" s="124">
        <v>1</v>
      </c>
      <c r="D118" s="124">
        <v>1</v>
      </c>
      <c r="E118" s="124">
        <v>1</v>
      </c>
      <c r="F118" s="40"/>
      <c r="G118" s="38">
        <v>1</v>
      </c>
      <c r="H118" s="38">
        <v>2</v>
      </c>
      <c r="I118" s="38">
        <v>1</v>
      </c>
      <c r="J118" s="38"/>
      <c r="K118" s="38"/>
      <c r="L118" s="38"/>
      <c r="M118" s="38">
        <v>1</v>
      </c>
      <c r="N118" s="38">
        <v>1</v>
      </c>
      <c r="O118" s="38"/>
      <c r="P118" s="38">
        <v>1</v>
      </c>
      <c r="Q118" s="38"/>
      <c r="R118" s="38"/>
      <c r="S118" s="38">
        <v>1</v>
      </c>
      <c r="T118" s="38">
        <v>1</v>
      </c>
      <c r="U118" s="38"/>
      <c r="V118" s="38"/>
      <c r="W118" s="38"/>
      <c r="X118" s="38"/>
      <c r="Y118" s="38">
        <v>1</v>
      </c>
      <c r="Z118" s="38">
        <v>1</v>
      </c>
      <c r="AA118" s="159">
        <v>1</v>
      </c>
      <c r="AB118" s="197">
        <v>3</v>
      </c>
      <c r="AC118" s="201">
        <v>1</v>
      </c>
      <c r="AD118" s="38"/>
      <c r="AE118" s="38"/>
      <c r="AF118" s="38"/>
      <c r="AG118" s="205"/>
      <c r="AH118" s="130">
        <v>2</v>
      </c>
      <c r="AI118" s="157">
        <v>5</v>
      </c>
      <c r="AJ118" s="130">
        <v>2</v>
      </c>
      <c r="AK118" s="2">
        <v>2</v>
      </c>
    </row>
    <row r="119" spans="1:37" ht="18.95" customHeight="1" x14ac:dyDescent="0.25">
      <c r="A119" s="40">
        <v>2</v>
      </c>
      <c r="B119" s="124">
        <v>4</v>
      </c>
      <c r="C119" s="124">
        <v>1</v>
      </c>
      <c r="D119" s="124">
        <v>1</v>
      </c>
      <c r="E119" s="124"/>
      <c r="F119" s="40"/>
      <c r="G119" s="38"/>
      <c r="H119" s="38"/>
      <c r="I119" s="38"/>
      <c r="J119" s="38"/>
      <c r="K119" s="38"/>
      <c r="L119" s="38"/>
      <c r="M119" s="38">
        <v>1</v>
      </c>
      <c r="N119" s="38">
        <v>1</v>
      </c>
      <c r="O119" s="38"/>
      <c r="P119" s="38">
        <v>1</v>
      </c>
      <c r="Q119" s="38"/>
      <c r="R119" s="38"/>
      <c r="S119" s="38"/>
      <c r="T119" s="38"/>
      <c r="U119" s="38"/>
      <c r="V119" s="38"/>
      <c r="W119" s="38"/>
      <c r="X119" s="38"/>
      <c r="Y119" s="38"/>
      <c r="Z119" s="38"/>
      <c r="AA119" s="159">
        <v>1</v>
      </c>
      <c r="AB119" s="197">
        <v>2</v>
      </c>
      <c r="AC119" s="201">
        <v>1</v>
      </c>
      <c r="AD119" s="38"/>
      <c r="AE119" s="38"/>
      <c r="AF119" s="38"/>
      <c r="AG119" s="205"/>
      <c r="AH119" s="130">
        <v>2</v>
      </c>
      <c r="AI119" s="157">
        <v>4</v>
      </c>
      <c r="AJ119" s="130">
        <v>2</v>
      </c>
      <c r="AK119" s="114"/>
    </row>
    <row r="120" spans="1:37" ht="18.95" customHeight="1" x14ac:dyDescent="0.25">
      <c r="A120" s="40">
        <v>3</v>
      </c>
      <c r="B120" s="124">
        <v>7</v>
      </c>
      <c r="C120" s="124"/>
      <c r="D120" s="124"/>
      <c r="E120" s="124"/>
      <c r="F120" s="40"/>
      <c r="G120" s="38"/>
      <c r="H120" s="38"/>
      <c r="I120" s="38"/>
      <c r="J120" s="38"/>
      <c r="K120" s="38"/>
      <c r="L120" s="38"/>
      <c r="M120" s="38">
        <v>3</v>
      </c>
      <c r="N120" s="38"/>
      <c r="O120" s="38"/>
      <c r="P120" s="38"/>
      <c r="Q120" s="38"/>
      <c r="R120" s="38"/>
      <c r="S120" s="38"/>
      <c r="T120" s="38">
        <v>1</v>
      </c>
      <c r="U120" s="38"/>
      <c r="V120" s="38"/>
      <c r="W120" s="38"/>
      <c r="X120" s="38"/>
      <c r="Y120" s="38"/>
      <c r="Z120" s="38"/>
      <c r="AA120" s="159"/>
      <c r="AB120" s="197">
        <v>4</v>
      </c>
      <c r="AC120" s="201"/>
      <c r="AD120" s="38"/>
      <c r="AE120" s="38"/>
      <c r="AF120" s="38"/>
      <c r="AG120" s="205"/>
      <c r="AH120" s="130"/>
      <c r="AI120" s="157">
        <v>8</v>
      </c>
      <c r="AJ120" s="130"/>
      <c r="AK120" s="114"/>
    </row>
    <row r="121" spans="1:37" ht="18.95" customHeight="1" x14ac:dyDescent="0.25">
      <c r="A121" s="40">
        <v>8</v>
      </c>
      <c r="B121" s="124">
        <v>4</v>
      </c>
      <c r="C121" s="124"/>
      <c r="D121" s="124"/>
      <c r="E121" s="124"/>
      <c r="F121" s="40"/>
      <c r="G121" s="38">
        <v>1</v>
      </c>
      <c r="H121" s="38"/>
      <c r="I121" s="38"/>
      <c r="J121" s="38"/>
      <c r="K121" s="38"/>
      <c r="L121" s="38"/>
      <c r="M121" s="38">
        <v>1</v>
      </c>
      <c r="N121" s="38"/>
      <c r="O121" s="38"/>
      <c r="P121" s="38"/>
      <c r="Q121" s="38"/>
      <c r="R121" s="38"/>
      <c r="S121" s="38"/>
      <c r="T121" s="38"/>
      <c r="U121" s="38"/>
      <c r="V121" s="38"/>
      <c r="W121" s="38"/>
      <c r="X121" s="38"/>
      <c r="Y121" s="38"/>
      <c r="Z121" s="38"/>
      <c r="AA121" s="159"/>
      <c r="AB121" s="197">
        <v>2</v>
      </c>
      <c r="AC121" s="201"/>
      <c r="AD121" s="38"/>
      <c r="AE121" s="38"/>
      <c r="AF121" s="38"/>
      <c r="AG121" s="205"/>
      <c r="AH121" s="130"/>
      <c r="AI121" s="157">
        <v>4</v>
      </c>
      <c r="AJ121" s="130"/>
      <c r="AK121" s="114"/>
    </row>
    <row r="122" spans="1:37" ht="18.95" customHeight="1" x14ac:dyDescent="0.25">
      <c r="A122" s="40">
        <v>4</v>
      </c>
      <c r="B122" s="124">
        <v>2</v>
      </c>
      <c r="C122" s="124"/>
      <c r="D122" s="124"/>
      <c r="E122" s="124"/>
      <c r="F122" s="40"/>
      <c r="G122" s="38"/>
      <c r="H122" s="38"/>
      <c r="I122" s="38"/>
      <c r="J122" s="38"/>
      <c r="K122" s="38"/>
      <c r="L122" s="38"/>
      <c r="M122" s="38">
        <v>1</v>
      </c>
      <c r="N122" s="38"/>
      <c r="O122" s="38"/>
      <c r="P122" s="38"/>
      <c r="Q122" s="38"/>
      <c r="R122" s="38"/>
      <c r="S122" s="38"/>
      <c r="T122" s="38"/>
      <c r="U122" s="38"/>
      <c r="V122" s="38"/>
      <c r="W122" s="38"/>
      <c r="X122" s="38"/>
      <c r="Y122" s="38"/>
      <c r="Z122" s="38"/>
      <c r="AA122" s="159"/>
      <c r="AB122" s="197">
        <v>2</v>
      </c>
      <c r="AC122" s="201"/>
      <c r="AD122" s="38"/>
      <c r="AE122" s="38"/>
      <c r="AF122" s="38"/>
      <c r="AG122" s="205"/>
      <c r="AH122" s="130"/>
      <c r="AI122" s="157">
        <v>4</v>
      </c>
      <c r="AJ122" s="130"/>
      <c r="AK122" s="114"/>
    </row>
    <row r="123" spans="1:37" ht="18.95" customHeight="1" x14ac:dyDescent="0.25">
      <c r="A123" s="40">
        <v>6</v>
      </c>
      <c r="B123" s="124">
        <v>1</v>
      </c>
      <c r="C123" s="124">
        <v>1</v>
      </c>
      <c r="D123" s="124"/>
      <c r="E123" s="124"/>
      <c r="F123" s="40"/>
      <c r="G123" s="38"/>
      <c r="H123" s="38"/>
      <c r="I123" s="38"/>
      <c r="J123" s="38"/>
      <c r="K123" s="38"/>
      <c r="L123" s="38"/>
      <c r="M123" s="38"/>
      <c r="N123" s="38">
        <v>1</v>
      </c>
      <c r="O123" s="38"/>
      <c r="P123" s="38"/>
      <c r="Q123" s="38"/>
      <c r="R123" s="38"/>
      <c r="S123" s="38"/>
      <c r="T123" s="38"/>
      <c r="U123" s="38"/>
      <c r="V123" s="38"/>
      <c r="W123" s="38"/>
      <c r="X123" s="38"/>
      <c r="Y123" s="38"/>
      <c r="Z123" s="38"/>
      <c r="AA123" s="159">
        <v>1</v>
      </c>
      <c r="AB123" s="197">
        <v>1</v>
      </c>
      <c r="AC123" s="201"/>
      <c r="AD123" s="38"/>
      <c r="AE123" s="38"/>
      <c r="AF123" s="38"/>
      <c r="AG123" s="205"/>
      <c r="AH123" s="130"/>
      <c r="AI123" s="157">
        <v>2</v>
      </c>
      <c r="AJ123" s="130">
        <v>2</v>
      </c>
      <c r="AK123" s="114"/>
    </row>
    <row r="124" spans="1:37" ht="18.95" customHeight="1" x14ac:dyDescent="0.25">
      <c r="A124" s="40">
        <v>5</v>
      </c>
      <c r="B124" s="124">
        <v>2</v>
      </c>
      <c r="C124" s="124"/>
      <c r="D124" s="124"/>
      <c r="E124" s="124"/>
      <c r="F124" s="40"/>
      <c r="G124" s="38"/>
      <c r="H124" s="38"/>
      <c r="I124" s="38"/>
      <c r="J124" s="38"/>
      <c r="K124" s="38"/>
      <c r="L124" s="38"/>
      <c r="M124" s="38">
        <v>1</v>
      </c>
      <c r="N124" s="38"/>
      <c r="O124" s="38"/>
      <c r="P124" s="38"/>
      <c r="Q124" s="38"/>
      <c r="R124" s="38"/>
      <c r="S124" s="38"/>
      <c r="T124" s="38"/>
      <c r="U124" s="38"/>
      <c r="V124" s="38"/>
      <c r="W124" s="38"/>
      <c r="X124" s="38"/>
      <c r="Y124" s="38"/>
      <c r="Z124" s="38"/>
      <c r="AA124" s="159"/>
      <c r="AB124" s="197">
        <v>2</v>
      </c>
      <c r="AC124" s="201"/>
      <c r="AD124" s="38"/>
      <c r="AE124" s="38"/>
      <c r="AF124" s="38"/>
      <c r="AG124" s="205"/>
      <c r="AH124" s="130"/>
      <c r="AI124" s="157">
        <v>4</v>
      </c>
      <c r="AJ124" s="130"/>
      <c r="AK124" s="114"/>
    </row>
    <row r="125" spans="1:37" ht="18.95" customHeight="1" x14ac:dyDescent="0.25">
      <c r="A125" s="40" t="s">
        <v>199</v>
      </c>
      <c r="B125" s="124"/>
      <c r="C125" s="124"/>
      <c r="D125" s="124"/>
      <c r="E125" s="124"/>
      <c r="F125" s="40"/>
      <c r="G125" s="38"/>
      <c r="H125" s="38"/>
      <c r="I125" s="38"/>
      <c r="J125" s="38"/>
      <c r="K125" s="38"/>
      <c r="L125" s="38"/>
      <c r="M125" s="38"/>
      <c r="N125" s="38"/>
      <c r="O125" s="38"/>
      <c r="P125" s="38"/>
      <c r="Q125" s="38"/>
      <c r="R125" s="38"/>
      <c r="S125" s="38"/>
      <c r="T125" s="38"/>
      <c r="U125" s="38"/>
      <c r="V125" s="38"/>
      <c r="W125" s="38"/>
      <c r="X125" s="38"/>
      <c r="Y125" s="38"/>
      <c r="Z125" s="38"/>
      <c r="AA125" s="159"/>
      <c r="AB125" s="197"/>
      <c r="AC125" s="201"/>
      <c r="AD125" s="38">
        <v>2</v>
      </c>
      <c r="AE125" s="38"/>
      <c r="AF125" s="38"/>
      <c r="AG125" s="205"/>
      <c r="AH125" s="130"/>
      <c r="AI125" s="157"/>
      <c r="AJ125" s="130"/>
      <c r="AK125" s="114"/>
    </row>
    <row r="126" spans="1:37" ht="18.95" customHeight="1" x14ac:dyDescent="0.25">
      <c r="A126" s="40">
        <v>11</v>
      </c>
      <c r="B126" s="124"/>
      <c r="C126" s="124"/>
      <c r="D126" s="124"/>
      <c r="E126" s="124"/>
      <c r="F126" s="40">
        <v>1</v>
      </c>
      <c r="G126" s="38"/>
      <c r="H126" s="38"/>
      <c r="I126" s="38"/>
      <c r="J126" s="38"/>
      <c r="K126" s="38"/>
      <c r="L126" s="38"/>
      <c r="M126" s="38"/>
      <c r="N126" s="38"/>
      <c r="O126" s="38"/>
      <c r="P126" s="38"/>
      <c r="Q126" s="38"/>
      <c r="R126" s="38"/>
      <c r="S126" s="38"/>
      <c r="T126" s="38"/>
      <c r="U126" s="38"/>
      <c r="V126" s="38"/>
      <c r="W126" s="38"/>
      <c r="X126" s="38"/>
      <c r="Y126" s="38"/>
      <c r="Z126" s="38"/>
      <c r="AA126" s="159"/>
      <c r="AB126" s="197"/>
      <c r="AC126" s="201"/>
      <c r="AD126" s="38"/>
      <c r="AE126" s="38"/>
      <c r="AF126" s="38"/>
      <c r="AG126" s="205"/>
      <c r="AH126" s="130"/>
      <c r="AI126" s="157"/>
      <c r="AJ126" s="130"/>
      <c r="AK126" s="114"/>
    </row>
    <row r="127" spans="1:37" ht="18.95" customHeight="1" x14ac:dyDescent="0.25">
      <c r="A127" s="40">
        <v>12</v>
      </c>
      <c r="B127" s="124">
        <v>2</v>
      </c>
      <c r="C127" s="124"/>
      <c r="D127" s="124"/>
      <c r="E127" s="124"/>
      <c r="F127" s="40"/>
      <c r="G127" s="38"/>
      <c r="H127" s="38"/>
      <c r="I127" s="38"/>
      <c r="J127" s="38"/>
      <c r="K127" s="38"/>
      <c r="L127" s="38"/>
      <c r="M127" s="38">
        <v>1</v>
      </c>
      <c r="N127" s="38"/>
      <c r="O127" s="38"/>
      <c r="P127" s="38"/>
      <c r="Q127" s="38"/>
      <c r="R127" s="38"/>
      <c r="S127" s="38"/>
      <c r="T127" s="38"/>
      <c r="U127" s="38"/>
      <c r="V127" s="38"/>
      <c r="W127" s="38"/>
      <c r="X127" s="38"/>
      <c r="Y127" s="38"/>
      <c r="Z127" s="38"/>
      <c r="AA127" s="159"/>
      <c r="AB127" s="197">
        <v>2</v>
      </c>
      <c r="AC127" s="201"/>
      <c r="AD127" s="38"/>
      <c r="AE127" s="38"/>
      <c r="AF127" s="38"/>
      <c r="AG127" s="205"/>
      <c r="AH127" s="130"/>
      <c r="AI127" s="157">
        <v>4</v>
      </c>
      <c r="AJ127" s="130"/>
      <c r="AK127" s="114"/>
    </row>
    <row r="128" spans="1:37" ht="18.95" customHeight="1" thickBot="1" x14ac:dyDescent="0.3">
      <c r="A128" s="40">
        <v>9</v>
      </c>
      <c r="B128" s="124">
        <v>2</v>
      </c>
      <c r="C128" s="124">
        <v>3</v>
      </c>
      <c r="D128" s="124"/>
      <c r="E128" s="124"/>
      <c r="F128" s="40"/>
      <c r="G128" s="38"/>
      <c r="H128" s="38"/>
      <c r="I128" s="38"/>
      <c r="J128" s="38"/>
      <c r="K128" s="38"/>
      <c r="L128" s="38">
        <v>1</v>
      </c>
      <c r="M128" s="38">
        <v>1</v>
      </c>
      <c r="N128" s="38"/>
      <c r="O128" s="38"/>
      <c r="P128" s="38"/>
      <c r="Q128" s="38"/>
      <c r="R128" s="38"/>
      <c r="S128" s="38"/>
      <c r="T128" s="38"/>
      <c r="U128" s="38"/>
      <c r="V128" s="38">
        <v>2</v>
      </c>
      <c r="W128" s="38"/>
      <c r="X128" s="38"/>
      <c r="Y128" s="38"/>
      <c r="Z128" s="38"/>
      <c r="AA128" s="159">
        <v>3</v>
      </c>
      <c r="AB128" s="197"/>
      <c r="AC128" s="201"/>
      <c r="AD128" s="38"/>
      <c r="AE128" s="38"/>
      <c r="AF128" s="38"/>
      <c r="AG128" s="205"/>
      <c r="AH128" s="130"/>
      <c r="AI128" s="157"/>
      <c r="AJ128" s="130">
        <v>6</v>
      </c>
      <c r="AK128" s="114"/>
    </row>
    <row r="129" spans="1:37" x14ac:dyDescent="0.25">
      <c r="A129" s="42"/>
      <c r="B129" s="237">
        <f t="shared" ref="B129:AK129" si="0">SUM(B3:B128)</f>
        <v>141</v>
      </c>
      <c r="C129" s="237">
        <f t="shared" si="0"/>
        <v>163.9</v>
      </c>
      <c r="D129" s="237">
        <f t="shared" si="0"/>
        <v>60</v>
      </c>
      <c r="E129" s="237">
        <f t="shared" si="0"/>
        <v>3</v>
      </c>
      <c r="F129" s="237">
        <f t="shared" si="0"/>
        <v>2</v>
      </c>
      <c r="G129" s="237">
        <f t="shared" si="0"/>
        <v>12</v>
      </c>
      <c r="H129" s="237">
        <f t="shared" si="0"/>
        <v>14</v>
      </c>
      <c r="I129" s="237">
        <f t="shared" si="0"/>
        <v>7</v>
      </c>
      <c r="J129" s="237">
        <f t="shared" si="0"/>
        <v>2</v>
      </c>
      <c r="K129" s="237">
        <f t="shared" si="0"/>
        <v>3</v>
      </c>
      <c r="L129" s="237">
        <f t="shared" si="0"/>
        <v>56</v>
      </c>
      <c r="M129" s="237">
        <f t="shared" si="0"/>
        <v>33</v>
      </c>
      <c r="N129" s="237">
        <f t="shared" si="0"/>
        <v>24</v>
      </c>
      <c r="O129" s="237">
        <f t="shared" si="0"/>
        <v>15</v>
      </c>
      <c r="P129" s="237">
        <f t="shared" si="0"/>
        <v>9</v>
      </c>
      <c r="Q129" s="237">
        <f t="shared" si="0"/>
        <v>27</v>
      </c>
      <c r="R129" s="237">
        <f t="shared" si="0"/>
        <v>1</v>
      </c>
      <c r="S129" s="237">
        <f t="shared" si="0"/>
        <v>10</v>
      </c>
      <c r="T129" s="237">
        <f t="shared" si="0"/>
        <v>17</v>
      </c>
      <c r="U129" s="237">
        <f t="shared" si="0"/>
        <v>2</v>
      </c>
      <c r="V129" s="237">
        <f t="shared" si="0"/>
        <v>22</v>
      </c>
      <c r="W129" s="237">
        <f t="shared" si="0"/>
        <v>1</v>
      </c>
      <c r="X129" s="237">
        <f t="shared" si="0"/>
        <v>1</v>
      </c>
      <c r="Y129" s="237">
        <f t="shared" si="0"/>
        <v>7</v>
      </c>
      <c r="Z129" s="237">
        <f t="shared" si="0"/>
        <v>8</v>
      </c>
      <c r="AA129" s="241">
        <f t="shared" si="0"/>
        <v>130</v>
      </c>
      <c r="AB129" s="245">
        <f t="shared" si="0"/>
        <v>82</v>
      </c>
      <c r="AC129" s="243">
        <f t="shared" si="0"/>
        <v>29</v>
      </c>
      <c r="AD129" s="237">
        <f t="shared" si="0"/>
        <v>108</v>
      </c>
      <c r="AE129" s="237">
        <f t="shared" si="0"/>
        <v>4</v>
      </c>
      <c r="AF129" s="237">
        <f t="shared" si="0"/>
        <v>3</v>
      </c>
      <c r="AG129" s="243">
        <f t="shared" si="0"/>
        <v>1</v>
      </c>
      <c r="AH129" s="237">
        <f t="shared" si="0"/>
        <v>55</v>
      </c>
      <c r="AI129" s="239">
        <f t="shared" si="0"/>
        <v>145</v>
      </c>
      <c r="AJ129" s="237">
        <f t="shared" si="0"/>
        <v>260</v>
      </c>
      <c r="AK129" s="237">
        <f t="shared" si="0"/>
        <v>12</v>
      </c>
    </row>
    <row r="130" spans="1:37" ht="15.75" thickBot="1" x14ac:dyDescent="0.3">
      <c r="A130" s="43"/>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42"/>
      <c r="AB130" s="246"/>
      <c r="AC130" s="244"/>
      <c r="AD130" s="238"/>
      <c r="AE130" s="238"/>
      <c r="AF130" s="238"/>
      <c r="AG130" s="244"/>
      <c r="AH130" s="238"/>
      <c r="AI130" s="240"/>
      <c r="AJ130" s="238"/>
      <c r="AK130" s="238"/>
    </row>
  </sheetData>
  <mergeCells count="37">
    <mergeCell ref="O129:O130"/>
    <mergeCell ref="Q129:Q130"/>
    <mergeCell ref="AB129:AB130"/>
    <mergeCell ref="Z129:Z130"/>
    <mergeCell ref="AC129:AC130"/>
    <mergeCell ref="AJ129:AJ130"/>
    <mergeCell ref="AG129:AG130"/>
    <mergeCell ref="AK129:AK130"/>
    <mergeCell ref="B129:B130"/>
    <mergeCell ref="C129:C130"/>
    <mergeCell ref="D129:D130"/>
    <mergeCell ref="E129:E130"/>
    <mergeCell ref="F129:F130"/>
    <mergeCell ref="I129:I130"/>
    <mergeCell ref="J129:J130"/>
    <mergeCell ref="K129:K130"/>
    <mergeCell ref="L129:L130"/>
    <mergeCell ref="N129:N130"/>
    <mergeCell ref="P129:P130"/>
    <mergeCell ref="R129:R130"/>
    <mergeCell ref="W129:W130"/>
    <mergeCell ref="A1:L1"/>
    <mergeCell ref="AD129:AD130"/>
    <mergeCell ref="AE129:AE130"/>
    <mergeCell ref="AH129:AH130"/>
    <mergeCell ref="AI129:AI130"/>
    <mergeCell ref="Y129:Y130"/>
    <mergeCell ref="AA129:AA130"/>
    <mergeCell ref="AF129:AF130"/>
    <mergeCell ref="T129:T130"/>
    <mergeCell ref="U129:U130"/>
    <mergeCell ref="V129:V130"/>
    <mergeCell ref="X129:X130"/>
    <mergeCell ref="G129:G130"/>
    <mergeCell ref="S129:S130"/>
    <mergeCell ref="H129:H130"/>
    <mergeCell ref="M129:M130"/>
  </mergeCells>
  <pageMargins left="0.7" right="0.7" top="0.75" bottom="0.75" header="0.3" footer="0.3"/>
  <pageSetup orientation="landscape" horizontalDpi="180" verticalDpi="18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4"/>
  <sheetViews>
    <sheetView tabSelected="1" showWhiteSpace="0" view="pageBreakPreview" topLeftCell="A279" zoomScaleNormal="100" zoomScaleSheetLayoutView="100" workbookViewId="0">
      <selection activeCell="A2" sqref="A2:G2"/>
    </sheetView>
  </sheetViews>
  <sheetFormatPr defaultRowHeight="15" x14ac:dyDescent="0.25"/>
  <cols>
    <col min="1" max="1" width="6.5703125" customWidth="1"/>
    <col min="2" max="2" width="7.140625" customWidth="1"/>
    <col min="3" max="3" width="40.140625" customWidth="1"/>
    <col min="4" max="4" width="7.42578125" customWidth="1"/>
    <col min="5" max="5" width="9" customWidth="1"/>
    <col min="6" max="6" width="7.5703125" customWidth="1"/>
  </cols>
  <sheetData>
    <row r="1" spans="1:7" x14ac:dyDescent="0.25">
      <c r="A1" s="247" t="s">
        <v>316</v>
      </c>
      <c r="B1" s="247"/>
      <c r="C1" s="247"/>
      <c r="D1" s="247"/>
      <c r="E1" s="247"/>
      <c r="F1" s="247"/>
      <c r="G1" s="247"/>
    </row>
    <row r="2" spans="1:7" ht="15" customHeight="1" x14ac:dyDescent="0.25">
      <c r="A2" s="247" t="s">
        <v>317</v>
      </c>
      <c r="B2" s="247"/>
      <c r="C2" s="247"/>
      <c r="D2" s="247"/>
      <c r="E2" s="247"/>
      <c r="F2" s="247"/>
      <c r="G2" s="247"/>
    </row>
    <row r="3" spans="1:7" ht="29.25" customHeight="1" x14ac:dyDescent="0.25">
      <c r="A3" s="248" t="s">
        <v>200</v>
      </c>
      <c r="B3" s="248"/>
      <c r="C3" s="248"/>
      <c r="D3" s="248"/>
      <c r="E3" s="248"/>
      <c r="F3" s="248"/>
      <c r="G3" s="248"/>
    </row>
    <row r="4" spans="1:7" ht="55.5" customHeight="1" x14ac:dyDescent="0.25">
      <c r="A4" s="9" t="s">
        <v>11</v>
      </c>
      <c r="B4" s="9" t="s">
        <v>12</v>
      </c>
      <c r="C4" s="10" t="s">
        <v>13</v>
      </c>
      <c r="D4" s="10" t="s">
        <v>14</v>
      </c>
      <c r="E4" s="10" t="s">
        <v>15</v>
      </c>
      <c r="F4" s="11" t="s">
        <v>16</v>
      </c>
      <c r="G4" s="9" t="s">
        <v>17</v>
      </c>
    </row>
    <row r="5" spans="1:7" ht="19.5" customHeight="1" x14ac:dyDescent="0.25">
      <c r="A5" s="59"/>
      <c r="B5" s="12"/>
      <c r="C5" s="13" t="s">
        <v>18</v>
      </c>
      <c r="D5" s="14"/>
      <c r="E5" s="14"/>
      <c r="F5" s="15"/>
      <c r="G5" s="12"/>
    </row>
    <row r="6" spans="1:7" ht="28.5" x14ac:dyDescent="0.25">
      <c r="A6" s="16"/>
      <c r="B6" s="17"/>
      <c r="C6" s="18" t="s">
        <v>19</v>
      </c>
      <c r="D6" s="19"/>
      <c r="E6" s="19"/>
      <c r="F6" s="20"/>
      <c r="G6" s="19" t="s">
        <v>20</v>
      </c>
    </row>
    <row r="7" spans="1:7" ht="171" x14ac:dyDescent="0.25">
      <c r="A7" s="16"/>
      <c r="B7" s="17"/>
      <c r="C7" s="189" t="s">
        <v>288</v>
      </c>
      <c r="D7" s="19"/>
      <c r="E7" s="19"/>
      <c r="F7" s="20"/>
      <c r="G7" s="19"/>
    </row>
    <row r="8" spans="1:7" x14ac:dyDescent="0.25">
      <c r="A8" s="63"/>
      <c r="B8" s="17"/>
      <c r="C8" s="190"/>
      <c r="D8" s="17"/>
      <c r="E8" s="17"/>
      <c r="F8" s="17"/>
      <c r="G8" s="17"/>
    </row>
    <row r="9" spans="1:7" ht="47.25" customHeight="1" x14ac:dyDescent="0.25">
      <c r="A9" s="63"/>
      <c r="B9" s="17"/>
      <c r="C9" s="18" t="s">
        <v>22</v>
      </c>
      <c r="D9" s="19"/>
      <c r="E9" s="19"/>
      <c r="F9" s="23"/>
      <c r="G9" s="19"/>
    </row>
    <row r="10" spans="1:7" ht="24.95" customHeight="1" x14ac:dyDescent="0.25">
      <c r="A10" s="63">
        <v>1</v>
      </c>
      <c r="B10" s="133" t="s">
        <v>202</v>
      </c>
      <c r="C10" s="22" t="s">
        <v>201</v>
      </c>
      <c r="D10" s="16" t="s">
        <v>21</v>
      </c>
      <c r="E10" s="16"/>
      <c r="F10" s="24"/>
      <c r="G10" s="24"/>
    </row>
    <row r="11" spans="1:7" ht="24.95" customHeight="1" x14ac:dyDescent="0.25">
      <c r="A11" s="133">
        <f>A10+1</f>
        <v>2</v>
      </c>
      <c r="B11" s="17" t="s">
        <v>23</v>
      </c>
      <c r="C11" s="22" t="s">
        <v>203</v>
      </c>
      <c r="D11" s="16" t="s">
        <v>21</v>
      </c>
      <c r="E11" s="16"/>
      <c r="F11" s="24"/>
      <c r="G11" s="24"/>
    </row>
    <row r="12" spans="1:7" ht="27" customHeight="1" x14ac:dyDescent="0.25">
      <c r="A12" s="133">
        <f>A11+1</f>
        <v>3</v>
      </c>
      <c r="B12" s="133" t="s">
        <v>23</v>
      </c>
      <c r="C12" s="22" t="s">
        <v>204</v>
      </c>
      <c r="D12" s="16" t="s">
        <v>21</v>
      </c>
      <c r="E12" s="16"/>
      <c r="F12" s="24"/>
      <c r="G12" s="24"/>
    </row>
    <row r="13" spans="1:7" ht="25.5" customHeight="1" x14ac:dyDescent="0.25">
      <c r="A13" s="133">
        <f>A12+1</f>
        <v>4</v>
      </c>
      <c r="B13" s="133" t="s">
        <v>23</v>
      </c>
      <c r="C13" s="22" t="s">
        <v>205</v>
      </c>
      <c r="D13" s="16" t="s">
        <v>21</v>
      </c>
      <c r="E13" s="16"/>
      <c r="F13" s="24"/>
      <c r="G13" s="24"/>
    </row>
    <row r="14" spans="1:7" ht="25.5" customHeight="1" x14ac:dyDescent="0.25">
      <c r="A14" s="165"/>
      <c r="B14" s="165"/>
      <c r="C14" s="22"/>
      <c r="D14" s="16"/>
      <c r="E14" s="16"/>
      <c r="F14" s="24"/>
      <c r="G14" s="24"/>
    </row>
    <row r="15" spans="1:7" ht="25.5" customHeight="1" x14ac:dyDescent="0.25">
      <c r="A15" s="165"/>
      <c r="B15" s="165"/>
      <c r="C15" s="22"/>
      <c r="D15" s="16"/>
      <c r="E15" s="16"/>
      <c r="F15" s="24"/>
      <c r="G15" s="24"/>
    </row>
    <row r="16" spans="1:7" ht="25.5" customHeight="1" x14ac:dyDescent="0.25">
      <c r="A16" s="165"/>
      <c r="B16" s="165"/>
      <c r="C16" s="22"/>
      <c r="D16" s="16"/>
      <c r="E16" s="16"/>
      <c r="F16" s="24"/>
      <c r="G16" s="24"/>
    </row>
    <row r="17" spans="1:7" ht="113.25" customHeight="1" x14ac:dyDescent="0.25">
      <c r="A17" s="165"/>
      <c r="B17" s="165"/>
      <c r="C17" s="22"/>
      <c r="D17" s="16"/>
      <c r="E17" s="16"/>
      <c r="F17" s="24"/>
      <c r="G17" s="24"/>
    </row>
    <row r="18" spans="1:7" ht="25.5" customHeight="1" x14ac:dyDescent="0.25">
      <c r="A18" s="149"/>
      <c r="B18" s="149"/>
      <c r="C18" s="150"/>
      <c r="D18" s="151"/>
      <c r="E18" s="151"/>
      <c r="F18" s="152"/>
      <c r="G18" s="152"/>
    </row>
    <row r="19" spans="1:7" ht="48" customHeight="1" x14ac:dyDescent="0.25">
      <c r="A19" s="63"/>
      <c r="B19" s="17"/>
      <c r="C19" s="60" t="s">
        <v>109</v>
      </c>
      <c r="D19" s="16"/>
      <c r="E19" s="16"/>
      <c r="F19" s="24"/>
      <c r="G19" s="16"/>
    </row>
    <row r="20" spans="1:7" ht="25.5" customHeight="1" x14ac:dyDescent="0.25">
      <c r="A20" s="63">
        <f>A13+1</f>
        <v>5</v>
      </c>
      <c r="B20" s="21" t="s">
        <v>23</v>
      </c>
      <c r="C20" s="22" t="s">
        <v>206</v>
      </c>
      <c r="D20" s="16" t="s">
        <v>21</v>
      </c>
      <c r="E20" s="16"/>
      <c r="F20" s="24"/>
      <c r="G20" s="24"/>
    </row>
    <row r="21" spans="1:7" ht="27" customHeight="1" x14ac:dyDescent="0.25">
      <c r="A21" s="133">
        <f>A20+1</f>
        <v>6</v>
      </c>
      <c r="B21" s="133" t="s">
        <v>23</v>
      </c>
      <c r="C21" s="22" t="s">
        <v>207</v>
      </c>
      <c r="D21" s="16" t="s">
        <v>21</v>
      </c>
      <c r="E21" s="16"/>
      <c r="F21" s="24"/>
      <c r="G21" s="24"/>
    </row>
    <row r="22" spans="1:7" ht="27.75" customHeight="1" x14ac:dyDescent="0.25">
      <c r="A22" s="133">
        <f>A21+1</f>
        <v>7</v>
      </c>
      <c r="B22" s="45" t="s">
        <v>23</v>
      </c>
      <c r="C22" s="22" t="s">
        <v>208</v>
      </c>
      <c r="D22" s="16" t="s">
        <v>21</v>
      </c>
      <c r="E22" s="16"/>
      <c r="F22" s="24"/>
      <c r="G22" s="24"/>
    </row>
    <row r="23" spans="1:7" ht="21.75" customHeight="1" x14ac:dyDescent="0.25">
      <c r="A23" s="63"/>
      <c r="B23" s="17"/>
      <c r="C23" s="18" t="s">
        <v>24</v>
      </c>
      <c r="D23" s="16"/>
      <c r="E23" s="16"/>
      <c r="F23" s="24"/>
      <c r="G23" s="16"/>
    </row>
    <row r="24" spans="1:7" ht="21" customHeight="1" x14ac:dyDescent="0.25">
      <c r="A24" s="63"/>
      <c r="B24" s="17"/>
      <c r="C24" s="18" t="s">
        <v>25</v>
      </c>
      <c r="D24" s="16"/>
      <c r="E24" s="16"/>
      <c r="F24" s="24"/>
      <c r="G24" s="16"/>
    </row>
    <row r="25" spans="1:7" ht="24.95" customHeight="1" x14ac:dyDescent="0.25">
      <c r="A25" s="63"/>
      <c r="B25" s="17"/>
      <c r="C25" s="18" t="s">
        <v>26</v>
      </c>
      <c r="D25" s="16"/>
      <c r="E25" s="16"/>
      <c r="F25" s="24"/>
      <c r="G25" s="16"/>
    </row>
    <row r="26" spans="1:7" x14ac:dyDescent="0.25">
      <c r="A26" s="75"/>
      <c r="B26" s="75"/>
      <c r="C26" s="134" t="s">
        <v>209</v>
      </c>
      <c r="D26" s="16"/>
      <c r="E26" s="16"/>
      <c r="F26" s="24"/>
      <c r="G26" s="16"/>
    </row>
    <row r="27" spans="1:7" ht="22.5" customHeight="1" x14ac:dyDescent="0.25">
      <c r="A27" s="133"/>
      <c r="B27" s="133"/>
      <c r="C27" s="134" t="s">
        <v>210</v>
      </c>
      <c r="D27" s="16"/>
      <c r="E27" s="16"/>
      <c r="F27" s="24"/>
      <c r="G27" s="16"/>
    </row>
    <row r="28" spans="1:7" ht="24.95" customHeight="1" x14ac:dyDescent="0.25">
      <c r="A28" s="75">
        <f>A22+1</f>
        <v>8</v>
      </c>
      <c r="B28" s="75" t="s">
        <v>27</v>
      </c>
      <c r="C28" s="22" t="s">
        <v>28</v>
      </c>
      <c r="D28" s="16" t="s">
        <v>29</v>
      </c>
      <c r="E28" s="16"/>
      <c r="F28" s="24"/>
      <c r="G28" s="16"/>
    </row>
    <row r="29" spans="1:7" ht="24.95" customHeight="1" x14ac:dyDescent="0.25">
      <c r="A29" s="75">
        <f>A28+1</f>
        <v>9</v>
      </c>
      <c r="B29" s="75" t="s">
        <v>27</v>
      </c>
      <c r="C29" s="22" t="s">
        <v>70</v>
      </c>
      <c r="D29" s="16" t="s">
        <v>29</v>
      </c>
      <c r="E29" s="16"/>
      <c r="F29" s="24"/>
      <c r="G29" s="16"/>
    </row>
    <row r="30" spans="1:7" ht="24.95" customHeight="1" x14ac:dyDescent="0.25">
      <c r="A30" s="133">
        <f>A29+1</f>
        <v>10</v>
      </c>
      <c r="B30" s="133" t="s">
        <v>27</v>
      </c>
      <c r="C30" s="22" t="s">
        <v>30</v>
      </c>
      <c r="D30" s="16" t="s">
        <v>29</v>
      </c>
      <c r="E30" s="16"/>
      <c r="F30" s="24"/>
      <c r="G30" s="16"/>
    </row>
    <row r="31" spans="1:7" ht="24.95" customHeight="1" x14ac:dyDescent="0.25">
      <c r="A31" s="133"/>
      <c r="B31" s="133"/>
      <c r="C31" s="134" t="s">
        <v>71</v>
      </c>
      <c r="D31" s="16"/>
      <c r="E31" s="16"/>
      <c r="F31" s="24"/>
      <c r="G31" s="16"/>
    </row>
    <row r="32" spans="1:7" ht="24.95" customHeight="1" x14ac:dyDescent="0.25">
      <c r="A32" s="133">
        <f>A30+1</f>
        <v>11</v>
      </c>
      <c r="B32" s="133" t="s">
        <v>27</v>
      </c>
      <c r="C32" s="22" t="s">
        <v>28</v>
      </c>
      <c r="D32" s="16" t="s">
        <v>29</v>
      </c>
      <c r="E32" s="16"/>
      <c r="F32" s="24"/>
      <c r="G32" s="16"/>
    </row>
    <row r="33" spans="1:7" ht="24.95" customHeight="1" x14ac:dyDescent="0.25">
      <c r="A33" s="133">
        <f>A32+1</f>
        <v>12</v>
      </c>
      <c r="B33" s="133" t="s">
        <v>27</v>
      </c>
      <c r="C33" s="22" t="s">
        <v>70</v>
      </c>
      <c r="D33" s="16" t="s">
        <v>29</v>
      </c>
      <c r="E33" s="16"/>
      <c r="F33" s="24"/>
      <c r="G33" s="16"/>
    </row>
    <row r="34" spans="1:7" ht="42.75" customHeight="1" x14ac:dyDescent="0.25">
      <c r="A34" s="133">
        <f>A33+1</f>
        <v>13</v>
      </c>
      <c r="B34" s="133" t="s">
        <v>27</v>
      </c>
      <c r="C34" s="22" t="s">
        <v>30</v>
      </c>
      <c r="D34" s="16" t="s">
        <v>29</v>
      </c>
      <c r="E34" s="16"/>
      <c r="F34" s="24"/>
      <c r="G34" s="16"/>
    </row>
    <row r="35" spans="1:7" ht="24.95" customHeight="1" x14ac:dyDescent="0.25">
      <c r="A35" s="133"/>
      <c r="B35" s="133"/>
      <c r="C35" s="134" t="s">
        <v>211</v>
      </c>
      <c r="D35" s="16"/>
      <c r="E35" s="16"/>
      <c r="F35" s="24"/>
      <c r="G35" s="16"/>
    </row>
    <row r="36" spans="1:7" ht="24.95" customHeight="1" x14ac:dyDescent="0.25">
      <c r="A36" s="133">
        <f>A34+1</f>
        <v>14</v>
      </c>
      <c r="B36" s="133" t="s">
        <v>27</v>
      </c>
      <c r="C36" s="22" t="s">
        <v>28</v>
      </c>
      <c r="D36" s="16" t="s">
        <v>29</v>
      </c>
      <c r="E36" s="16"/>
      <c r="F36" s="24"/>
      <c r="G36" s="16"/>
    </row>
    <row r="37" spans="1:7" ht="24.95" customHeight="1" x14ac:dyDescent="0.25">
      <c r="A37" s="133">
        <f>A36+1</f>
        <v>15</v>
      </c>
      <c r="B37" s="133" t="s">
        <v>27</v>
      </c>
      <c r="C37" s="22" t="s">
        <v>70</v>
      </c>
      <c r="D37" s="16" t="s">
        <v>29</v>
      </c>
      <c r="E37" s="16"/>
      <c r="F37" s="24"/>
      <c r="G37" s="16"/>
    </row>
    <row r="38" spans="1:7" ht="24.95" customHeight="1" x14ac:dyDescent="0.25">
      <c r="A38" s="133">
        <f>A37+1</f>
        <v>16</v>
      </c>
      <c r="B38" s="133" t="s">
        <v>27</v>
      </c>
      <c r="C38" s="22" t="s">
        <v>30</v>
      </c>
      <c r="D38" s="16" t="s">
        <v>29</v>
      </c>
      <c r="E38" s="16"/>
      <c r="F38" s="24"/>
      <c r="G38" s="16"/>
    </row>
    <row r="39" spans="1:7" ht="24.95" customHeight="1" x14ac:dyDescent="0.25">
      <c r="A39" s="165"/>
      <c r="B39" s="165"/>
      <c r="C39" s="22"/>
      <c r="D39" s="16"/>
      <c r="E39" s="16"/>
      <c r="F39" s="24"/>
      <c r="G39" s="16"/>
    </row>
    <row r="40" spans="1:7" ht="24.95" customHeight="1" x14ac:dyDescent="0.25">
      <c r="A40" s="165"/>
      <c r="B40" s="165"/>
      <c r="C40" s="22"/>
      <c r="D40" s="16"/>
      <c r="E40" s="16"/>
      <c r="F40" s="24"/>
      <c r="G40" s="16"/>
    </row>
    <row r="41" spans="1:7" ht="24.95" customHeight="1" x14ac:dyDescent="0.25">
      <c r="A41" s="165"/>
      <c r="B41" s="165"/>
      <c r="C41" s="22"/>
      <c r="D41" s="16"/>
      <c r="E41" s="16"/>
      <c r="F41" s="24"/>
      <c r="G41" s="16"/>
    </row>
    <row r="42" spans="1:7" ht="24.95" customHeight="1" x14ac:dyDescent="0.25">
      <c r="A42" s="165"/>
      <c r="B42" s="165"/>
      <c r="C42" s="22"/>
      <c r="D42" s="16"/>
      <c r="E42" s="16"/>
      <c r="F42" s="24"/>
      <c r="G42" s="16"/>
    </row>
    <row r="43" spans="1:7" ht="22.5" customHeight="1" x14ac:dyDescent="0.25">
      <c r="A43" s="165"/>
      <c r="B43" s="165"/>
      <c r="C43" s="22"/>
      <c r="D43" s="16"/>
      <c r="E43" s="16"/>
      <c r="F43" s="24"/>
      <c r="G43" s="16"/>
    </row>
    <row r="44" spans="1:7" ht="24.75" hidden="1" customHeight="1" x14ac:dyDescent="0.25">
      <c r="A44" s="165"/>
      <c r="B44" s="165"/>
      <c r="C44" s="22"/>
      <c r="D44" s="16"/>
      <c r="E44" s="16"/>
      <c r="F44" s="24"/>
      <c r="G44" s="16"/>
    </row>
    <row r="45" spans="1:7" ht="15.75" customHeight="1" x14ac:dyDescent="0.25">
      <c r="A45" s="165"/>
      <c r="B45" s="165"/>
      <c r="C45" s="22"/>
      <c r="D45" s="16"/>
      <c r="E45" s="16"/>
      <c r="F45" s="24"/>
      <c r="G45" s="16"/>
    </row>
    <row r="46" spans="1:7" ht="24.95" customHeight="1" x14ac:dyDescent="0.25">
      <c r="A46" s="149"/>
      <c r="B46" s="149"/>
      <c r="C46" s="150"/>
      <c r="D46" s="151"/>
      <c r="E46" s="151"/>
      <c r="F46" s="152"/>
      <c r="G46" s="151"/>
    </row>
    <row r="47" spans="1:7" ht="57" x14ac:dyDescent="0.25">
      <c r="A47" s="63"/>
      <c r="B47" s="28"/>
      <c r="C47" s="29" t="s">
        <v>31</v>
      </c>
      <c r="D47" s="28"/>
      <c r="E47" s="26"/>
      <c r="F47" s="27"/>
      <c r="G47" s="26"/>
    </row>
    <row r="48" spans="1:7" ht="45.75" customHeight="1" x14ac:dyDescent="0.25">
      <c r="A48" s="63"/>
      <c r="B48" s="28"/>
      <c r="C48" s="207" t="s">
        <v>300</v>
      </c>
      <c r="D48" s="28"/>
      <c r="E48" s="26"/>
      <c r="F48" s="27"/>
      <c r="G48" s="26"/>
    </row>
    <row r="49" spans="1:7" ht="18" customHeight="1" x14ac:dyDescent="0.25">
      <c r="A49" s="63"/>
      <c r="B49" s="17"/>
      <c r="C49" s="29" t="s">
        <v>301</v>
      </c>
      <c r="D49" s="28"/>
      <c r="E49" s="26"/>
      <c r="F49" s="24"/>
      <c r="G49" s="26"/>
    </row>
    <row r="50" spans="1:7" ht="14.25" customHeight="1" x14ac:dyDescent="0.25">
      <c r="A50" s="133"/>
      <c r="B50" s="133"/>
      <c r="C50" s="134" t="s">
        <v>209</v>
      </c>
      <c r="D50" s="16"/>
      <c r="E50" s="16"/>
      <c r="F50" s="24"/>
      <c r="G50" s="16"/>
    </row>
    <row r="51" spans="1:7" ht="18" customHeight="1" x14ac:dyDescent="0.25">
      <c r="A51" s="133">
        <f>A38+1</f>
        <v>17</v>
      </c>
      <c r="B51" s="133" t="s">
        <v>27</v>
      </c>
      <c r="C51" s="22" t="s">
        <v>282</v>
      </c>
      <c r="D51" s="16" t="s">
        <v>29</v>
      </c>
      <c r="E51" s="16"/>
      <c r="F51" s="24"/>
      <c r="G51" s="16"/>
    </row>
    <row r="52" spans="1:7" ht="20.25" customHeight="1" x14ac:dyDescent="0.25">
      <c r="A52" s="133">
        <f>A51+1</f>
        <v>18</v>
      </c>
      <c r="B52" s="133" t="s">
        <v>27</v>
      </c>
      <c r="C52" s="22" t="s">
        <v>283</v>
      </c>
      <c r="D52" s="16" t="s">
        <v>29</v>
      </c>
      <c r="E52" s="16"/>
      <c r="F52" s="24"/>
      <c r="G52" s="26"/>
    </row>
    <row r="53" spans="1:7" ht="15" customHeight="1" x14ac:dyDescent="0.25">
      <c r="A53" s="133">
        <f>A52+1</f>
        <v>19</v>
      </c>
      <c r="B53" s="133" t="s">
        <v>27</v>
      </c>
      <c r="C53" s="22" t="s">
        <v>284</v>
      </c>
      <c r="D53" s="16" t="s">
        <v>29</v>
      </c>
      <c r="E53" s="16"/>
      <c r="F53" s="24"/>
      <c r="G53" s="26"/>
    </row>
    <row r="54" spans="1:7" ht="20.25" customHeight="1" x14ac:dyDescent="0.25">
      <c r="A54" s="133"/>
      <c r="B54" s="133"/>
      <c r="C54" s="134" t="s">
        <v>212</v>
      </c>
      <c r="D54" s="28"/>
      <c r="E54" s="26"/>
      <c r="F54" s="24"/>
      <c r="G54" s="26"/>
    </row>
    <row r="55" spans="1:7" ht="17.25" customHeight="1" x14ac:dyDescent="0.25">
      <c r="A55" s="133">
        <f>A53+1</f>
        <v>20</v>
      </c>
      <c r="B55" s="133" t="s">
        <v>32</v>
      </c>
      <c r="C55" s="148" t="s">
        <v>213</v>
      </c>
      <c r="D55" s="28" t="s">
        <v>29</v>
      </c>
      <c r="E55" s="25"/>
      <c r="F55" s="24"/>
      <c r="G55" s="26"/>
    </row>
    <row r="56" spans="1:7" ht="21" customHeight="1" x14ac:dyDescent="0.25">
      <c r="A56" s="133">
        <f>A55+1</f>
        <v>21</v>
      </c>
      <c r="B56" s="133" t="s">
        <v>32</v>
      </c>
      <c r="C56" s="148" t="s">
        <v>214</v>
      </c>
      <c r="D56" s="28" t="s">
        <v>29</v>
      </c>
      <c r="E56" s="25"/>
      <c r="F56" s="24"/>
      <c r="G56" s="26"/>
    </row>
    <row r="57" spans="1:7" ht="22.5" customHeight="1" x14ac:dyDescent="0.25">
      <c r="A57" s="133">
        <f>A56+1</f>
        <v>22</v>
      </c>
      <c r="B57" s="133" t="s">
        <v>32</v>
      </c>
      <c r="C57" s="148" t="s">
        <v>33</v>
      </c>
      <c r="D57" s="28" t="s">
        <v>29</v>
      </c>
      <c r="E57" s="25"/>
      <c r="F57" s="24"/>
      <c r="G57" s="26"/>
    </row>
    <row r="58" spans="1:7" ht="22.5" customHeight="1" x14ac:dyDescent="0.25">
      <c r="A58" s="133">
        <f t="shared" ref="A58" si="0">A57+1</f>
        <v>23</v>
      </c>
      <c r="B58" s="133" t="s">
        <v>32</v>
      </c>
      <c r="C58" s="148" t="s">
        <v>215</v>
      </c>
      <c r="D58" s="28" t="s">
        <v>29</v>
      </c>
      <c r="E58" s="25"/>
      <c r="F58" s="24"/>
      <c r="G58" s="26"/>
    </row>
    <row r="59" spans="1:7" ht="22.5" customHeight="1" x14ac:dyDescent="0.25">
      <c r="A59" s="133">
        <f>A58+1</f>
        <v>24</v>
      </c>
      <c r="B59" s="133" t="s">
        <v>32</v>
      </c>
      <c r="C59" s="148" t="s">
        <v>72</v>
      </c>
      <c r="D59" s="28" t="s">
        <v>29</v>
      </c>
      <c r="E59" s="25"/>
      <c r="F59" s="24"/>
      <c r="G59" s="26"/>
    </row>
    <row r="60" spans="1:7" ht="20.25" customHeight="1" x14ac:dyDescent="0.25">
      <c r="A60" s="133">
        <f t="shared" ref="A60" si="1">A59+1</f>
        <v>25</v>
      </c>
      <c r="B60" s="133" t="s">
        <v>32</v>
      </c>
      <c r="C60" s="148" t="s">
        <v>216</v>
      </c>
      <c r="D60" s="28" t="s">
        <v>29</v>
      </c>
      <c r="E60" s="25"/>
      <c r="F60" s="24"/>
      <c r="G60" s="26"/>
    </row>
    <row r="61" spans="1:7" ht="24" customHeight="1" x14ac:dyDescent="0.25">
      <c r="A61" s="147"/>
      <c r="B61" s="28"/>
      <c r="C61" s="30" t="s">
        <v>217</v>
      </c>
      <c r="D61" s="28"/>
      <c r="E61" s="25"/>
      <c r="F61" s="24"/>
      <c r="G61" s="26"/>
    </row>
    <row r="62" spans="1:7" ht="18" customHeight="1" x14ac:dyDescent="0.25">
      <c r="A62" s="147">
        <f>A60+1</f>
        <v>26</v>
      </c>
      <c r="B62" s="28" t="s">
        <v>124</v>
      </c>
      <c r="C62" s="31" t="s">
        <v>218</v>
      </c>
      <c r="D62" s="28" t="s">
        <v>29</v>
      </c>
      <c r="E62" s="25"/>
      <c r="F62" s="24"/>
      <c r="G62" s="26"/>
    </row>
    <row r="63" spans="1:7" ht="16.5" customHeight="1" x14ac:dyDescent="0.25">
      <c r="A63" s="147">
        <f>A62+1</f>
        <v>27</v>
      </c>
      <c r="B63" s="28" t="s">
        <v>124</v>
      </c>
      <c r="C63" s="31" t="s">
        <v>36</v>
      </c>
      <c r="D63" s="28" t="s">
        <v>29</v>
      </c>
      <c r="E63" s="25"/>
      <c r="F63" s="24"/>
      <c r="G63" s="26"/>
    </row>
    <row r="64" spans="1:7" ht="18.75" customHeight="1" x14ac:dyDescent="0.25">
      <c r="A64" s="147">
        <f>A63+1</f>
        <v>28</v>
      </c>
      <c r="B64" s="28" t="s">
        <v>124</v>
      </c>
      <c r="C64" s="31" t="s">
        <v>219</v>
      </c>
      <c r="D64" s="28" t="s">
        <v>29</v>
      </c>
      <c r="E64" s="25"/>
      <c r="F64" s="24"/>
      <c r="G64" s="26"/>
    </row>
    <row r="65" spans="1:7" ht="15.75" customHeight="1" x14ac:dyDescent="0.25">
      <c r="A65" s="147">
        <f>A64+1</f>
        <v>29</v>
      </c>
      <c r="B65" s="28" t="s">
        <v>34</v>
      </c>
      <c r="C65" s="31" t="s">
        <v>35</v>
      </c>
      <c r="D65" s="28" t="s">
        <v>29</v>
      </c>
      <c r="E65" s="25"/>
      <c r="F65" s="24"/>
      <c r="G65" s="26"/>
    </row>
    <row r="66" spans="1:7" ht="15.75" customHeight="1" x14ac:dyDescent="0.25">
      <c r="A66" s="147">
        <f>A65+1</f>
        <v>30</v>
      </c>
      <c r="B66" s="147" t="s">
        <v>34</v>
      </c>
      <c r="C66" s="148" t="s">
        <v>220</v>
      </c>
      <c r="D66" s="28" t="s">
        <v>29</v>
      </c>
      <c r="E66" s="25"/>
      <c r="F66" s="24"/>
      <c r="G66" s="26"/>
    </row>
    <row r="67" spans="1:7" ht="24" customHeight="1" x14ac:dyDescent="0.25">
      <c r="A67" s="147"/>
      <c r="B67" s="147"/>
      <c r="C67" s="57" t="s">
        <v>221</v>
      </c>
      <c r="D67" s="28"/>
      <c r="E67" s="25"/>
      <c r="F67" s="24"/>
      <c r="G67" s="26"/>
    </row>
    <row r="68" spans="1:7" ht="20.25" customHeight="1" x14ac:dyDescent="0.25">
      <c r="A68" s="147">
        <f>A66+1</f>
        <v>31</v>
      </c>
      <c r="B68" s="147" t="s">
        <v>222</v>
      </c>
      <c r="C68" s="148" t="s">
        <v>223</v>
      </c>
      <c r="D68" s="28" t="s">
        <v>29</v>
      </c>
      <c r="E68" s="25"/>
      <c r="F68" s="24"/>
      <c r="G68" s="26"/>
    </row>
    <row r="69" spans="1:7" ht="18" customHeight="1" x14ac:dyDescent="0.25">
      <c r="A69" s="147">
        <f>A68+1</f>
        <v>32</v>
      </c>
      <c r="B69" s="147" t="s">
        <v>222</v>
      </c>
      <c r="C69" s="148" t="s">
        <v>224</v>
      </c>
      <c r="D69" s="28" t="s">
        <v>29</v>
      </c>
      <c r="E69" s="25"/>
      <c r="F69" s="24"/>
      <c r="G69" s="26"/>
    </row>
    <row r="70" spans="1:7" ht="38.25" customHeight="1" x14ac:dyDescent="0.25">
      <c r="A70" s="165">
        <f>A69+1</f>
        <v>33</v>
      </c>
      <c r="B70" s="165" t="s">
        <v>37</v>
      </c>
      <c r="C70" s="148" t="s">
        <v>231</v>
      </c>
      <c r="D70" s="28" t="s">
        <v>29</v>
      </c>
      <c r="E70" s="25"/>
      <c r="F70" s="24"/>
      <c r="G70" s="26"/>
    </row>
    <row r="71" spans="1:7" ht="20.25" customHeight="1" x14ac:dyDescent="0.25">
      <c r="A71" s="63"/>
      <c r="B71" s="28"/>
      <c r="C71" s="44" t="s">
        <v>74</v>
      </c>
      <c r="D71" s="28"/>
      <c r="E71" s="25"/>
      <c r="F71" s="26"/>
      <c r="G71" s="24"/>
    </row>
    <row r="72" spans="1:7" ht="34.5" customHeight="1" x14ac:dyDescent="0.25">
      <c r="A72" s="63">
        <f>A70+1</f>
        <v>34</v>
      </c>
      <c r="B72" s="28" t="s">
        <v>73</v>
      </c>
      <c r="C72" s="33" t="s">
        <v>229</v>
      </c>
      <c r="D72" s="28" t="s">
        <v>29</v>
      </c>
      <c r="E72" s="25"/>
      <c r="F72" s="26"/>
      <c r="G72" s="24"/>
    </row>
    <row r="73" spans="1:7" ht="24.75" customHeight="1" x14ac:dyDescent="0.25">
      <c r="A73" s="165"/>
      <c r="B73" s="28"/>
      <c r="C73" s="33"/>
      <c r="D73" s="28"/>
      <c r="E73" s="25"/>
      <c r="F73" s="26"/>
      <c r="G73" s="24"/>
    </row>
    <row r="74" spans="1:7" ht="34.5" customHeight="1" x14ac:dyDescent="0.25">
      <c r="A74" s="165"/>
      <c r="B74" s="28"/>
      <c r="C74" s="33"/>
      <c r="D74" s="28"/>
      <c r="E74" s="25"/>
      <c r="F74" s="26"/>
      <c r="G74" s="24"/>
    </row>
    <row r="75" spans="1:7" ht="25.5" customHeight="1" x14ac:dyDescent="0.25">
      <c r="A75" s="149"/>
      <c r="B75" s="169"/>
      <c r="C75" s="211"/>
      <c r="D75" s="169"/>
      <c r="E75" s="209"/>
      <c r="F75" s="210"/>
      <c r="G75" s="152"/>
    </row>
    <row r="76" spans="1:7" ht="21" customHeight="1" x14ac:dyDescent="0.25">
      <c r="A76" s="147"/>
      <c r="B76" s="28"/>
      <c r="C76" s="44" t="s">
        <v>225</v>
      </c>
      <c r="D76" s="28"/>
      <c r="E76" s="25"/>
      <c r="F76" s="26"/>
      <c r="G76" s="24"/>
    </row>
    <row r="77" spans="1:7" ht="21" customHeight="1" x14ac:dyDescent="0.25">
      <c r="A77" s="147">
        <f>A72+1</f>
        <v>35</v>
      </c>
      <c r="B77" s="28" t="s">
        <v>119</v>
      </c>
      <c r="C77" s="33" t="s">
        <v>226</v>
      </c>
      <c r="D77" s="28" t="s">
        <v>29</v>
      </c>
      <c r="E77" s="25"/>
      <c r="F77" s="26"/>
      <c r="G77" s="24"/>
    </row>
    <row r="78" spans="1:7" ht="21" customHeight="1" x14ac:dyDescent="0.25">
      <c r="A78" s="147">
        <f>A77+1</f>
        <v>36</v>
      </c>
      <c r="B78" s="28" t="s">
        <v>119</v>
      </c>
      <c r="C78" s="33" t="s">
        <v>227</v>
      </c>
      <c r="D78" s="28" t="s">
        <v>29</v>
      </c>
      <c r="E78" s="25"/>
      <c r="F78" s="26"/>
      <c r="G78" s="24"/>
    </row>
    <row r="79" spans="1:7" ht="20.25" customHeight="1" x14ac:dyDescent="0.25">
      <c r="A79" s="147">
        <f>A78+1</f>
        <v>37</v>
      </c>
      <c r="B79" s="28" t="s">
        <v>119</v>
      </c>
      <c r="C79" s="33" t="s">
        <v>228</v>
      </c>
      <c r="D79" s="28" t="s">
        <v>29</v>
      </c>
      <c r="E79" s="25"/>
      <c r="F79" s="26"/>
      <c r="G79" s="24"/>
    </row>
    <row r="80" spans="1:7" ht="22.5" customHeight="1" x14ac:dyDescent="0.25">
      <c r="A80" s="165"/>
      <c r="B80" s="28"/>
      <c r="C80" s="34" t="s">
        <v>42</v>
      </c>
      <c r="D80" s="28"/>
      <c r="E80" s="25"/>
      <c r="F80" s="26"/>
      <c r="G80" s="24"/>
    </row>
    <row r="81" spans="1:7" ht="99.75" x14ac:dyDescent="0.25">
      <c r="A81" s="165"/>
      <c r="B81" s="28"/>
      <c r="C81" s="34" t="s">
        <v>43</v>
      </c>
      <c r="D81" s="28"/>
      <c r="E81" s="25"/>
      <c r="F81" s="26"/>
      <c r="G81" s="24"/>
    </row>
    <row r="82" spans="1:7" ht="28.5" x14ac:dyDescent="0.25">
      <c r="A82" s="63"/>
      <c r="B82" s="28"/>
      <c r="C82" s="30" t="s">
        <v>236</v>
      </c>
      <c r="D82" s="28"/>
      <c r="E82" s="25"/>
      <c r="F82" s="26"/>
      <c r="G82" s="26"/>
    </row>
    <row r="83" spans="1:7" ht="17.25" customHeight="1" x14ac:dyDescent="0.25">
      <c r="A83" s="63">
        <f>A79+1</f>
        <v>38</v>
      </c>
      <c r="B83" s="28" t="s">
        <v>38</v>
      </c>
      <c r="C83" s="33" t="s">
        <v>39</v>
      </c>
      <c r="D83" s="28" t="s">
        <v>29</v>
      </c>
      <c r="E83" s="25"/>
      <c r="F83" s="26"/>
      <c r="G83" s="24"/>
    </row>
    <row r="84" spans="1:7" ht="18.75" customHeight="1" x14ac:dyDescent="0.25">
      <c r="A84" s="63">
        <f t="shared" ref="A84" si="2">A83+1</f>
        <v>39</v>
      </c>
      <c r="B84" s="28" t="s">
        <v>38</v>
      </c>
      <c r="C84" s="33" t="s">
        <v>40</v>
      </c>
      <c r="D84" s="28" t="s">
        <v>29</v>
      </c>
      <c r="E84" s="25"/>
      <c r="F84" s="26"/>
      <c r="G84" s="24"/>
    </row>
    <row r="85" spans="1:7" ht="18" customHeight="1" x14ac:dyDescent="0.25">
      <c r="A85" s="147">
        <f t="shared" ref="A85:A90" si="3">A84+1</f>
        <v>40</v>
      </c>
      <c r="B85" s="28" t="s">
        <v>38</v>
      </c>
      <c r="C85" s="33" t="s">
        <v>229</v>
      </c>
      <c r="D85" s="28" t="s">
        <v>29</v>
      </c>
      <c r="E85" s="25"/>
      <c r="F85" s="26"/>
      <c r="G85" s="24"/>
    </row>
    <row r="86" spans="1:7" ht="33.75" customHeight="1" x14ac:dyDescent="0.25">
      <c r="A86" s="63">
        <f t="shared" si="3"/>
        <v>41</v>
      </c>
      <c r="B86" s="28" t="s">
        <v>41</v>
      </c>
      <c r="C86" s="33" t="s">
        <v>108</v>
      </c>
      <c r="D86" s="28" t="s">
        <v>29</v>
      </c>
      <c r="E86" s="25"/>
      <c r="F86" s="26"/>
      <c r="G86" s="24"/>
    </row>
    <row r="87" spans="1:7" ht="19.5" customHeight="1" x14ac:dyDescent="0.25">
      <c r="A87" s="165"/>
      <c r="B87" s="28"/>
      <c r="C87" s="44" t="s">
        <v>299</v>
      </c>
      <c r="D87" s="28"/>
      <c r="E87" s="25"/>
      <c r="F87" s="26"/>
      <c r="G87" s="24"/>
    </row>
    <row r="88" spans="1:7" ht="36" customHeight="1" x14ac:dyDescent="0.25">
      <c r="A88" s="63">
        <f>A86+1</f>
        <v>42</v>
      </c>
      <c r="B88" s="28" t="s">
        <v>37</v>
      </c>
      <c r="C88" s="33" t="s">
        <v>77</v>
      </c>
      <c r="D88" s="28" t="s">
        <v>29</v>
      </c>
      <c r="E88" s="25"/>
      <c r="F88" s="26"/>
      <c r="G88" s="24"/>
    </row>
    <row r="89" spans="1:7" ht="33.75" customHeight="1" x14ac:dyDescent="0.25">
      <c r="A89" s="63">
        <f t="shared" si="3"/>
        <v>43</v>
      </c>
      <c r="B89" s="28" t="s">
        <v>37</v>
      </c>
      <c r="C89" s="33" t="s">
        <v>78</v>
      </c>
      <c r="D89" s="28" t="s">
        <v>29</v>
      </c>
      <c r="E89" s="25"/>
      <c r="F89" s="26"/>
      <c r="G89" s="24"/>
    </row>
    <row r="90" spans="1:7" ht="33" customHeight="1" x14ac:dyDescent="0.25">
      <c r="A90" s="153">
        <f t="shared" si="3"/>
        <v>44</v>
      </c>
      <c r="B90" s="28" t="s">
        <v>37</v>
      </c>
      <c r="C90" s="33" t="s">
        <v>230</v>
      </c>
      <c r="D90" s="28" t="s">
        <v>29</v>
      </c>
      <c r="E90" s="25"/>
      <c r="F90" s="26"/>
      <c r="G90" s="24"/>
    </row>
    <row r="91" spans="1:7" ht="30.75" customHeight="1" x14ac:dyDescent="0.25">
      <c r="A91" s="63"/>
      <c r="B91" s="28"/>
      <c r="C91" s="44" t="s">
        <v>309</v>
      </c>
      <c r="D91" s="28"/>
      <c r="E91" s="25"/>
      <c r="F91" s="26"/>
      <c r="G91" s="24"/>
    </row>
    <row r="92" spans="1:7" ht="30.75" customHeight="1" x14ac:dyDescent="0.25">
      <c r="A92" s="165"/>
      <c r="B92" s="28"/>
      <c r="C92" s="44"/>
      <c r="D92" s="28"/>
      <c r="E92" s="25"/>
      <c r="F92" s="26"/>
      <c r="G92" s="24"/>
    </row>
    <row r="93" spans="1:7" ht="21" customHeight="1" x14ac:dyDescent="0.25">
      <c r="A93" s="147">
        <f>A90+1</f>
        <v>45</v>
      </c>
      <c r="B93" s="28" t="s">
        <v>75</v>
      </c>
      <c r="C93" s="33" t="s">
        <v>76</v>
      </c>
      <c r="D93" s="28" t="s">
        <v>29</v>
      </c>
      <c r="E93" s="25"/>
      <c r="F93" s="26"/>
      <c r="G93" s="24"/>
    </row>
    <row r="94" spans="1:7" ht="21" customHeight="1" x14ac:dyDescent="0.25">
      <c r="A94" s="153">
        <f>A93+1</f>
        <v>46</v>
      </c>
      <c r="B94" s="28" t="s">
        <v>38</v>
      </c>
      <c r="C94" s="33" t="s">
        <v>232</v>
      </c>
      <c r="D94" s="28" t="s">
        <v>29</v>
      </c>
      <c r="E94" s="25"/>
      <c r="F94" s="26"/>
      <c r="G94" s="24"/>
    </row>
    <row r="95" spans="1:7" ht="31.5" customHeight="1" x14ac:dyDescent="0.25">
      <c r="A95" s="153">
        <f>A94+1</f>
        <v>47</v>
      </c>
      <c r="B95" s="28" t="s">
        <v>62</v>
      </c>
      <c r="C95" s="33" t="s">
        <v>289</v>
      </c>
      <c r="D95" s="28" t="s">
        <v>29</v>
      </c>
      <c r="E95" s="25"/>
      <c r="F95" s="26"/>
      <c r="G95" s="24"/>
    </row>
    <row r="96" spans="1:7" ht="31.5" customHeight="1" x14ac:dyDescent="0.25">
      <c r="A96" s="153">
        <f>A95+1</f>
        <v>48</v>
      </c>
      <c r="B96" s="28" t="s">
        <v>62</v>
      </c>
      <c r="C96" s="33" t="s">
        <v>233</v>
      </c>
      <c r="D96" s="28" t="s">
        <v>29</v>
      </c>
      <c r="E96" s="25"/>
      <c r="F96" s="26"/>
      <c r="G96" s="24"/>
    </row>
    <row r="97" spans="1:7" x14ac:dyDescent="0.25">
      <c r="A97" s="153">
        <f>A96+1</f>
        <v>49</v>
      </c>
      <c r="B97" s="28" t="s">
        <v>235</v>
      </c>
      <c r="C97" s="33" t="s">
        <v>234</v>
      </c>
      <c r="D97" s="28" t="s">
        <v>29</v>
      </c>
      <c r="E97" s="25"/>
      <c r="F97" s="26"/>
      <c r="G97" s="24"/>
    </row>
    <row r="98" spans="1:7" ht="42" customHeight="1" x14ac:dyDescent="0.25">
      <c r="A98" s="165"/>
      <c r="B98" s="28"/>
      <c r="C98" s="33"/>
      <c r="D98" s="28"/>
      <c r="E98" s="25"/>
      <c r="F98" s="26"/>
      <c r="G98" s="24"/>
    </row>
    <row r="99" spans="1:7" ht="27.75" customHeight="1" x14ac:dyDescent="0.25">
      <c r="A99" s="149"/>
      <c r="B99" s="169"/>
      <c r="C99" s="211"/>
      <c r="D99" s="169"/>
      <c r="E99" s="209"/>
      <c r="F99" s="210"/>
      <c r="G99" s="152"/>
    </row>
    <row r="100" spans="1:7" ht="21.75" customHeight="1" x14ac:dyDescent="0.25">
      <c r="A100" s="165"/>
      <c r="B100" s="28"/>
      <c r="C100" s="44" t="s">
        <v>310</v>
      </c>
      <c r="D100" s="28"/>
      <c r="E100" s="25"/>
      <c r="F100" s="26"/>
      <c r="G100" s="24"/>
    </row>
    <row r="101" spans="1:7" ht="21.75" customHeight="1" x14ac:dyDescent="0.25">
      <c r="A101" s="165">
        <f>A97+1</f>
        <v>50</v>
      </c>
      <c r="B101" s="28" t="s">
        <v>235</v>
      </c>
      <c r="C101" s="33" t="s">
        <v>311</v>
      </c>
      <c r="D101" s="28" t="s">
        <v>29</v>
      </c>
      <c r="E101" s="208"/>
      <c r="F101" s="26"/>
      <c r="G101" s="24"/>
    </row>
    <row r="102" spans="1:7" ht="25.5" customHeight="1" x14ac:dyDescent="0.25">
      <c r="A102" s="165">
        <f>A101+1</f>
        <v>51</v>
      </c>
      <c r="B102" s="28" t="s">
        <v>235</v>
      </c>
      <c r="C102" s="33" t="s">
        <v>312</v>
      </c>
      <c r="D102" s="28" t="s">
        <v>29</v>
      </c>
      <c r="E102" s="208"/>
      <c r="F102" s="26"/>
      <c r="G102" s="24"/>
    </row>
    <row r="103" spans="1:7" ht="25.5" customHeight="1" x14ac:dyDescent="0.25">
      <c r="A103" s="165">
        <f>A102+1</f>
        <v>52</v>
      </c>
      <c r="B103" s="28" t="s">
        <v>315</v>
      </c>
      <c r="C103" s="33" t="s">
        <v>313</v>
      </c>
      <c r="D103" s="28" t="s">
        <v>29</v>
      </c>
      <c r="E103" s="208"/>
      <c r="F103" s="26"/>
      <c r="G103" s="24"/>
    </row>
    <row r="104" spans="1:7" ht="0.75" customHeight="1" x14ac:dyDescent="0.25">
      <c r="A104" s="165"/>
      <c r="B104" s="28"/>
      <c r="C104" s="33"/>
      <c r="D104" s="28"/>
      <c r="E104" s="208"/>
      <c r="F104" s="26"/>
      <c r="G104" s="24"/>
    </row>
    <row r="105" spans="1:7" ht="31.5" hidden="1" customHeight="1" x14ac:dyDescent="0.25">
      <c r="A105" s="165"/>
      <c r="B105" s="28"/>
      <c r="C105" s="33"/>
      <c r="D105" s="28"/>
      <c r="E105" s="208"/>
      <c r="F105" s="26"/>
      <c r="G105" s="24"/>
    </row>
    <row r="106" spans="1:7" ht="18" customHeight="1" x14ac:dyDescent="0.25">
      <c r="A106" s="16"/>
      <c r="B106" s="28"/>
      <c r="C106" s="36" t="s">
        <v>80</v>
      </c>
      <c r="D106" s="28"/>
      <c r="E106" s="32"/>
      <c r="F106" s="28"/>
      <c r="G106" s="26"/>
    </row>
    <row r="107" spans="1:7" ht="39" customHeight="1" x14ac:dyDescent="0.25">
      <c r="A107" s="64"/>
      <c r="B107" s="77"/>
      <c r="C107" s="46" t="s">
        <v>79</v>
      </c>
      <c r="D107" s="78"/>
      <c r="E107" s="79"/>
      <c r="F107" s="80"/>
      <c r="G107" s="24"/>
    </row>
    <row r="108" spans="1:7" ht="63" customHeight="1" x14ac:dyDescent="0.25">
      <c r="A108" s="64">
        <f>A97+1</f>
        <v>50</v>
      </c>
      <c r="B108" s="28" t="s">
        <v>44</v>
      </c>
      <c r="C108" s="161" t="s">
        <v>45</v>
      </c>
      <c r="D108" s="28" t="s">
        <v>29</v>
      </c>
      <c r="E108" s="82"/>
      <c r="F108" s="80"/>
      <c r="G108" s="24"/>
    </row>
    <row r="109" spans="1:7" ht="28.5" x14ac:dyDescent="0.25">
      <c r="A109" s="64"/>
      <c r="B109" s="28"/>
      <c r="C109" s="83" t="s">
        <v>121</v>
      </c>
      <c r="D109" s="28"/>
      <c r="E109" s="82"/>
      <c r="F109" s="80"/>
      <c r="G109" s="24"/>
    </row>
    <row r="110" spans="1:7" ht="23.25" customHeight="1" x14ac:dyDescent="0.25">
      <c r="A110" s="64">
        <f>A108+1</f>
        <v>51</v>
      </c>
      <c r="B110" s="28" t="s">
        <v>119</v>
      </c>
      <c r="C110" s="81" t="s">
        <v>123</v>
      </c>
      <c r="D110" s="28" t="s">
        <v>29</v>
      </c>
      <c r="E110" s="82"/>
      <c r="F110" s="80"/>
      <c r="G110" s="24"/>
    </row>
    <row r="111" spans="1:7" ht="24" customHeight="1" x14ac:dyDescent="0.25">
      <c r="A111" s="64">
        <f>A110+1</f>
        <v>52</v>
      </c>
      <c r="B111" s="28" t="s">
        <v>119</v>
      </c>
      <c r="C111" s="81" t="s">
        <v>122</v>
      </c>
      <c r="D111" s="28" t="s">
        <v>29</v>
      </c>
      <c r="E111" s="82"/>
      <c r="F111" s="80"/>
      <c r="G111" s="24"/>
    </row>
    <row r="112" spans="1:7" ht="22.5" customHeight="1" x14ac:dyDescent="0.25">
      <c r="A112" s="64">
        <f>A111+1</f>
        <v>53</v>
      </c>
      <c r="B112" s="28" t="s">
        <v>119</v>
      </c>
      <c r="C112" s="81" t="s">
        <v>237</v>
      </c>
      <c r="D112" s="28" t="s">
        <v>29</v>
      </c>
      <c r="E112" s="82"/>
      <c r="F112" s="80"/>
      <c r="G112" s="24"/>
    </row>
    <row r="113" spans="1:7" ht="23.25" customHeight="1" x14ac:dyDescent="0.25">
      <c r="A113" s="64">
        <f>A110+1</f>
        <v>52</v>
      </c>
      <c r="B113" s="28" t="s">
        <v>119</v>
      </c>
      <c r="C113" s="81" t="s">
        <v>125</v>
      </c>
      <c r="D113" s="28" t="s">
        <v>29</v>
      </c>
      <c r="E113" s="82"/>
      <c r="F113" s="80"/>
      <c r="G113" s="24"/>
    </row>
    <row r="114" spans="1:7" ht="24.95" customHeight="1" x14ac:dyDescent="0.25">
      <c r="A114" s="64">
        <f>A113+1</f>
        <v>53</v>
      </c>
      <c r="B114" s="28" t="s">
        <v>119</v>
      </c>
      <c r="C114" s="81" t="s">
        <v>126</v>
      </c>
      <c r="D114" s="28" t="s">
        <v>29</v>
      </c>
      <c r="E114" s="82"/>
      <c r="F114" s="80"/>
      <c r="G114" s="24"/>
    </row>
    <row r="115" spans="1:7" ht="21" customHeight="1" x14ac:dyDescent="0.25">
      <c r="A115" s="64">
        <f>A114+1</f>
        <v>54</v>
      </c>
      <c r="B115" s="28" t="s">
        <v>119</v>
      </c>
      <c r="C115" s="81" t="s">
        <v>238</v>
      </c>
      <c r="D115" s="28" t="s">
        <v>29</v>
      </c>
      <c r="E115" s="82"/>
      <c r="F115" s="80"/>
      <c r="G115" s="24"/>
    </row>
    <row r="116" spans="1:7" ht="18.75" customHeight="1" x14ac:dyDescent="0.25">
      <c r="A116" s="64"/>
      <c r="B116" s="28"/>
      <c r="C116" s="56" t="s">
        <v>46</v>
      </c>
      <c r="D116" s="28"/>
      <c r="E116" s="25"/>
      <c r="F116" s="28"/>
      <c r="G116" s="28"/>
    </row>
    <row r="117" spans="1:7" ht="36" customHeight="1" x14ac:dyDescent="0.25">
      <c r="A117" s="64"/>
      <c r="B117" s="28"/>
      <c r="C117" s="57" t="s">
        <v>239</v>
      </c>
      <c r="D117" s="28"/>
      <c r="E117" s="25"/>
      <c r="F117" s="28"/>
      <c r="G117" s="28"/>
    </row>
    <row r="118" spans="1:7" ht="21.75" customHeight="1" x14ac:dyDescent="0.25">
      <c r="A118" s="64">
        <f>A115+1</f>
        <v>55</v>
      </c>
      <c r="B118" s="28" t="s">
        <v>47</v>
      </c>
      <c r="C118" s="92" t="s">
        <v>81</v>
      </c>
      <c r="D118" s="28" t="s">
        <v>29</v>
      </c>
      <c r="E118" s="25"/>
      <c r="F118" s="26"/>
      <c r="G118" s="24"/>
    </row>
    <row r="119" spans="1:7" ht="19.5" customHeight="1" x14ac:dyDescent="0.25">
      <c r="A119" s="64">
        <f>A118+1</f>
        <v>56</v>
      </c>
      <c r="B119" s="28" t="s">
        <v>32</v>
      </c>
      <c r="C119" s="92" t="s">
        <v>82</v>
      </c>
      <c r="D119" s="28" t="s">
        <v>29</v>
      </c>
      <c r="E119" s="25"/>
      <c r="F119" s="26"/>
      <c r="G119" s="24"/>
    </row>
    <row r="120" spans="1:7" ht="21" customHeight="1" x14ac:dyDescent="0.25">
      <c r="A120" s="64">
        <f t="shared" ref="A120:A121" si="4">A119+1</f>
        <v>57</v>
      </c>
      <c r="B120" s="28" t="s">
        <v>32</v>
      </c>
      <c r="C120" s="92" t="s">
        <v>127</v>
      </c>
      <c r="D120" s="28" t="s">
        <v>29</v>
      </c>
      <c r="E120" s="25"/>
      <c r="F120" s="26"/>
      <c r="G120" s="24"/>
    </row>
    <row r="121" spans="1:7" ht="21.75" customHeight="1" x14ac:dyDescent="0.25">
      <c r="A121" s="64">
        <f t="shared" si="4"/>
        <v>58</v>
      </c>
      <c r="B121" s="28" t="s">
        <v>32</v>
      </c>
      <c r="C121" s="92" t="s">
        <v>240</v>
      </c>
      <c r="D121" s="28" t="s">
        <v>29</v>
      </c>
      <c r="E121" s="25"/>
      <c r="F121" s="26"/>
      <c r="G121" s="24"/>
    </row>
    <row r="122" spans="1:7" ht="22.5" customHeight="1" x14ac:dyDescent="0.25">
      <c r="A122" s="64">
        <f>A121+1</f>
        <v>59</v>
      </c>
      <c r="B122" s="28" t="s">
        <v>27</v>
      </c>
      <c r="C122" s="33" t="s">
        <v>83</v>
      </c>
      <c r="D122" s="28" t="s">
        <v>29</v>
      </c>
      <c r="E122" s="25"/>
      <c r="F122" s="26"/>
      <c r="G122" s="24"/>
    </row>
    <row r="123" spans="1:7" ht="21.75" customHeight="1" x14ac:dyDescent="0.25">
      <c r="A123" s="64">
        <f t="shared" ref="A123:A124" si="5">A122+1</f>
        <v>60</v>
      </c>
      <c r="B123" s="28" t="s">
        <v>41</v>
      </c>
      <c r="C123" s="33" t="s">
        <v>84</v>
      </c>
      <c r="D123" s="28" t="s">
        <v>29</v>
      </c>
      <c r="E123" s="25"/>
      <c r="F123" s="26"/>
      <c r="G123" s="24"/>
    </row>
    <row r="124" spans="1:7" ht="21" customHeight="1" x14ac:dyDescent="0.25">
      <c r="A124" s="64">
        <f t="shared" si="5"/>
        <v>61</v>
      </c>
      <c r="B124" s="28" t="s">
        <v>37</v>
      </c>
      <c r="C124" s="33" t="s">
        <v>128</v>
      </c>
      <c r="D124" s="28" t="s">
        <v>29</v>
      </c>
      <c r="E124" s="25"/>
      <c r="F124" s="26"/>
      <c r="G124" s="24"/>
    </row>
    <row r="125" spans="1:7" ht="30" x14ac:dyDescent="0.25">
      <c r="A125" s="64">
        <f>A124+1</f>
        <v>62</v>
      </c>
      <c r="B125" s="28" t="s">
        <v>41</v>
      </c>
      <c r="C125" s="33" t="s">
        <v>85</v>
      </c>
      <c r="D125" s="28" t="s">
        <v>29</v>
      </c>
      <c r="E125" s="25"/>
      <c r="F125" s="26"/>
      <c r="G125" s="24"/>
    </row>
    <row r="126" spans="1:7" ht="33" hidden="1" customHeight="1" x14ac:dyDescent="0.25">
      <c r="A126" s="64"/>
      <c r="B126" s="28"/>
      <c r="C126" s="33"/>
      <c r="D126" s="28"/>
      <c r="E126" s="25"/>
      <c r="F126" s="26"/>
      <c r="G126" s="24"/>
    </row>
    <row r="127" spans="1:7" ht="33" hidden="1" customHeight="1" x14ac:dyDescent="0.25">
      <c r="A127" s="64"/>
      <c r="B127" s="28"/>
      <c r="C127" s="33"/>
      <c r="D127" s="28"/>
      <c r="E127" s="25"/>
      <c r="F127" s="26"/>
      <c r="G127" s="24"/>
    </row>
    <row r="128" spans="1:7" ht="21.75" hidden="1" customHeight="1" x14ac:dyDescent="0.25">
      <c r="A128" s="64"/>
      <c r="B128" s="28"/>
      <c r="C128" s="33"/>
      <c r="D128" s="28"/>
      <c r="E128" s="25"/>
      <c r="F128" s="26"/>
      <c r="G128" s="24"/>
    </row>
    <row r="129" spans="1:7" ht="22.5" hidden="1" customHeight="1" x14ac:dyDescent="0.25">
      <c r="A129" s="64"/>
      <c r="B129" s="28"/>
      <c r="C129" s="33"/>
      <c r="D129" s="28"/>
      <c r="E129" s="25"/>
      <c r="F129" s="26"/>
      <c r="G129" s="24"/>
    </row>
    <row r="130" spans="1:7" ht="22.5" hidden="1" customHeight="1" x14ac:dyDescent="0.25">
      <c r="A130" s="64"/>
      <c r="B130" s="28"/>
      <c r="C130" s="33"/>
      <c r="D130" s="28"/>
      <c r="E130" s="25"/>
      <c r="F130" s="26"/>
      <c r="G130" s="24"/>
    </row>
    <row r="131" spans="1:7" ht="34.5" customHeight="1" x14ac:dyDescent="0.25">
      <c r="A131" s="64"/>
      <c r="B131" s="28"/>
      <c r="C131" s="33"/>
      <c r="D131" s="28"/>
      <c r="E131" s="25"/>
      <c r="F131" s="26"/>
      <c r="G131" s="24"/>
    </row>
    <row r="132" spans="1:7" ht="30" customHeight="1" x14ac:dyDescent="0.25">
      <c r="A132" s="170"/>
      <c r="B132" s="169"/>
      <c r="C132" s="211"/>
      <c r="D132" s="169"/>
      <c r="E132" s="209"/>
      <c r="F132" s="210"/>
      <c r="G132" s="152"/>
    </row>
    <row r="133" spans="1:7" ht="23.25" customHeight="1" x14ac:dyDescent="0.25">
      <c r="A133" s="64"/>
      <c r="B133" s="28"/>
      <c r="C133" s="29" t="s">
        <v>48</v>
      </c>
      <c r="D133" s="28"/>
      <c r="E133" s="25"/>
      <c r="F133" s="26"/>
      <c r="G133" s="24"/>
    </row>
    <row r="134" spans="1:7" ht="36" customHeight="1" x14ac:dyDescent="0.25">
      <c r="A134" s="64"/>
      <c r="B134" s="28"/>
      <c r="C134" s="29" t="s">
        <v>49</v>
      </c>
      <c r="D134" s="28"/>
      <c r="E134" s="25"/>
      <c r="F134" s="26"/>
      <c r="G134" s="24"/>
    </row>
    <row r="135" spans="1:7" ht="39.75" customHeight="1" x14ac:dyDescent="0.25">
      <c r="A135" s="64"/>
      <c r="B135" s="28"/>
      <c r="C135" s="29" t="s">
        <v>134</v>
      </c>
      <c r="D135" s="28"/>
      <c r="E135" s="25"/>
      <c r="F135" s="26"/>
      <c r="G135" s="24"/>
    </row>
    <row r="136" spans="1:7" ht="105" customHeight="1" x14ac:dyDescent="0.25">
      <c r="A136" s="64"/>
      <c r="B136" s="165"/>
      <c r="C136" s="164" t="s">
        <v>86</v>
      </c>
      <c r="D136" s="165"/>
      <c r="E136" s="48"/>
      <c r="F136" s="26"/>
      <c r="G136" s="58"/>
    </row>
    <row r="137" spans="1:7" ht="21.75" customHeight="1" x14ac:dyDescent="0.25">
      <c r="A137" s="64"/>
      <c r="B137" s="165"/>
      <c r="C137" s="164" t="s">
        <v>101</v>
      </c>
      <c r="D137" s="165"/>
      <c r="E137" s="48"/>
      <c r="F137" s="26"/>
      <c r="G137" s="58"/>
    </row>
    <row r="138" spans="1:7" ht="78" customHeight="1" x14ac:dyDescent="0.25">
      <c r="A138" s="64">
        <f>A125+1</f>
        <v>63</v>
      </c>
      <c r="B138" s="165" t="s">
        <v>100</v>
      </c>
      <c r="C138" s="22" t="s">
        <v>241</v>
      </c>
      <c r="D138" s="165" t="s">
        <v>29</v>
      </c>
      <c r="E138" s="48"/>
      <c r="F138" s="26"/>
      <c r="G138" s="58"/>
    </row>
    <row r="139" spans="1:7" ht="102.75" customHeight="1" x14ac:dyDescent="0.25">
      <c r="A139" s="64"/>
      <c r="B139" s="165"/>
      <c r="C139" s="22" t="s">
        <v>285</v>
      </c>
      <c r="D139" s="165"/>
      <c r="E139" s="48"/>
      <c r="F139" s="26"/>
      <c r="G139" s="58"/>
    </row>
    <row r="140" spans="1:7" ht="108" customHeight="1" x14ac:dyDescent="0.25">
      <c r="A140" s="154"/>
      <c r="B140" s="154"/>
      <c r="C140" s="22" t="s">
        <v>242</v>
      </c>
      <c r="D140" s="48"/>
      <c r="E140" s="51"/>
      <c r="F140" s="28"/>
      <c r="G140" s="48"/>
    </row>
    <row r="141" spans="1:7" ht="20.25" customHeight="1" x14ac:dyDescent="0.25">
      <c r="A141" s="165"/>
      <c r="B141" s="165"/>
      <c r="C141" s="22"/>
      <c r="D141" s="48"/>
      <c r="E141" s="51"/>
      <c r="F141" s="28"/>
      <c r="G141" s="48"/>
    </row>
    <row r="142" spans="1:7" ht="20.25" customHeight="1" x14ac:dyDescent="0.25">
      <c r="A142" s="165"/>
      <c r="B142" s="165"/>
      <c r="C142" s="22"/>
      <c r="D142" s="48"/>
      <c r="E142" s="51"/>
      <c r="F142" s="28"/>
      <c r="G142" s="48"/>
    </row>
    <row r="143" spans="1:7" ht="20.25" customHeight="1" x14ac:dyDescent="0.25">
      <c r="A143" s="165"/>
      <c r="B143" s="165"/>
      <c r="C143" s="22"/>
      <c r="D143" s="48"/>
      <c r="E143" s="51"/>
      <c r="F143" s="28"/>
      <c r="G143" s="48"/>
    </row>
    <row r="144" spans="1:7" ht="20.25" customHeight="1" x14ac:dyDescent="0.25">
      <c r="A144" s="165"/>
      <c r="B144" s="165"/>
      <c r="C144" s="22"/>
      <c r="D144" s="48"/>
      <c r="E144" s="51"/>
      <c r="F144" s="28"/>
      <c r="G144" s="48"/>
    </row>
    <row r="145" spans="1:7" ht="18.75" customHeight="1" x14ac:dyDescent="0.25">
      <c r="A145" s="165"/>
      <c r="B145" s="165"/>
      <c r="C145" s="22"/>
      <c r="D145" s="48"/>
      <c r="E145" s="51"/>
      <c r="F145" s="28"/>
      <c r="G145" s="48"/>
    </row>
    <row r="146" spans="1:7" ht="20.25" hidden="1" customHeight="1" x14ac:dyDescent="0.25">
      <c r="A146" s="165"/>
      <c r="B146" s="165"/>
      <c r="C146" s="22"/>
      <c r="D146" s="48"/>
      <c r="E146" s="51"/>
      <c r="F146" s="28"/>
      <c r="G146" s="48"/>
    </row>
    <row r="147" spans="1:7" ht="15.75" customHeight="1" x14ac:dyDescent="0.25">
      <c r="A147" s="165"/>
      <c r="B147" s="165"/>
      <c r="C147" s="22"/>
      <c r="D147" s="48"/>
      <c r="E147" s="51"/>
      <c r="F147" s="28"/>
      <c r="G147" s="48"/>
    </row>
    <row r="148" spans="1:7" ht="21.75" customHeight="1" x14ac:dyDescent="0.25">
      <c r="A148" s="165"/>
      <c r="B148" s="165"/>
      <c r="C148" s="22"/>
      <c r="D148" s="48"/>
      <c r="E148" s="51"/>
      <c r="F148" s="28"/>
      <c r="G148" s="48"/>
    </row>
    <row r="149" spans="1:7" ht="30" customHeight="1" x14ac:dyDescent="0.25">
      <c r="A149" s="149"/>
      <c r="B149" s="149"/>
      <c r="C149" s="150"/>
      <c r="D149" s="171"/>
      <c r="E149" s="172"/>
      <c r="F149" s="169"/>
      <c r="G149" s="171"/>
    </row>
    <row r="150" spans="1:7" ht="33" customHeight="1" x14ac:dyDescent="0.25">
      <c r="A150" s="179"/>
      <c r="B150" s="179"/>
      <c r="C150" s="181" t="s">
        <v>244</v>
      </c>
      <c r="D150" s="182"/>
      <c r="E150" s="183"/>
      <c r="F150" s="184"/>
      <c r="G150" s="182"/>
    </row>
    <row r="151" spans="1:7" ht="255" x14ac:dyDescent="0.25">
      <c r="A151" s="165">
        <f>A138+1</f>
        <v>64</v>
      </c>
      <c r="B151" s="165" t="s">
        <v>100</v>
      </c>
      <c r="C151" s="22" t="s">
        <v>243</v>
      </c>
      <c r="D151" s="48" t="s">
        <v>29</v>
      </c>
      <c r="E151" s="163"/>
      <c r="F151" s="162"/>
      <c r="G151" s="48"/>
    </row>
    <row r="152" spans="1:7" ht="22.5" customHeight="1" x14ac:dyDescent="0.25">
      <c r="A152" s="179"/>
      <c r="B152" s="165"/>
      <c r="C152" s="168" t="s">
        <v>286</v>
      </c>
      <c r="D152" s="48"/>
      <c r="E152" s="51"/>
      <c r="F152" s="28"/>
      <c r="G152" s="48"/>
    </row>
    <row r="153" spans="1:7" ht="255" x14ac:dyDescent="0.25">
      <c r="A153" s="165">
        <f>A151+1</f>
        <v>65</v>
      </c>
      <c r="B153" s="165" t="s">
        <v>100</v>
      </c>
      <c r="C153" s="22" t="s">
        <v>287</v>
      </c>
      <c r="D153" s="48" t="s">
        <v>29</v>
      </c>
      <c r="E153" s="163"/>
      <c r="F153" s="162"/>
      <c r="G153" s="48"/>
    </row>
    <row r="154" spans="1:7" ht="21" hidden="1" customHeight="1" x14ac:dyDescent="0.25">
      <c r="A154" s="165"/>
      <c r="B154" s="165"/>
      <c r="C154" s="22"/>
      <c r="D154" s="48"/>
      <c r="E154" s="51"/>
      <c r="F154" s="28"/>
      <c r="G154" s="48"/>
    </row>
    <row r="155" spans="1:7" ht="22.5" hidden="1" customHeight="1" x14ac:dyDescent="0.25">
      <c r="A155" s="165"/>
      <c r="B155" s="165"/>
      <c r="C155" s="22"/>
      <c r="D155" s="48"/>
      <c r="E155" s="51"/>
      <c r="F155" s="28"/>
      <c r="G155" s="48"/>
    </row>
    <row r="156" spans="1:7" ht="56.25" customHeight="1" x14ac:dyDescent="0.25">
      <c r="A156" s="165"/>
      <c r="B156" s="165"/>
      <c r="C156" s="22"/>
      <c r="D156" s="48"/>
      <c r="E156" s="51"/>
      <c r="F156" s="28"/>
      <c r="G156" s="48"/>
    </row>
    <row r="157" spans="1:7" ht="40.5" customHeight="1" x14ac:dyDescent="0.25">
      <c r="A157" s="165"/>
      <c r="B157" s="165"/>
      <c r="C157" s="22"/>
      <c r="D157" s="48"/>
      <c r="E157" s="51"/>
      <c r="F157" s="28"/>
      <c r="G157" s="48"/>
    </row>
    <row r="158" spans="1:7" ht="22.5" hidden="1" customHeight="1" x14ac:dyDescent="0.25">
      <c r="A158" s="180"/>
      <c r="B158" s="165"/>
      <c r="C158" s="22"/>
      <c r="D158" s="48"/>
      <c r="E158" s="51"/>
      <c r="F158" s="28"/>
      <c r="G158" s="48"/>
    </row>
    <row r="159" spans="1:7" ht="22.5" customHeight="1" x14ac:dyDescent="0.25">
      <c r="A159" s="149"/>
      <c r="B159" s="149"/>
      <c r="C159" s="150"/>
      <c r="D159" s="171"/>
      <c r="E159" s="172"/>
      <c r="F159" s="169"/>
      <c r="G159" s="171"/>
    </row>
    <row r="160" spans="1:7" ht="19.5" customHeight="1" x14ac:dyDescent="0.25">
      <c r="A160" s="185"/>
      <c r="B160" s="179"/>
      <c r="C160" s="186" t="s">
        <v>129</v>
      </c>
      <c r="D160" s="179"/>
      <c r="E160" s="182"/>
      <c r="F160" s="179"/>
      <c r="G160" s="187"/>
    </row>
    <row r="161" spans="1:7" ht="285.75" customHeight="1" x14ac:dyDescent="0.25">
      <c r="A161" s="64">
        <f>A153+1</f>
        <v>66</v>
      </c>
      <c r="B161" s="165" t="s">
        <v>100</v>
      </c>
      <c r="C161" s="54" t="s">
        <v>245</v>
      </c>
      <c r="D161" s="165" t="s">
        <v>29</v>
      </c>
      <c r="E161" s="48"/>
      <c r="F161" s="165"/>
      <c r="G161" s="58"/>
    </row>
    <row r="162" spans="1:7" ht="24" customHeight="1" x14ac:dyDescent="0.25">
      <c r="A162" s="188"/>
      <c r="B162" s="165"/>
      <c r="C162" s="49" t="s">
        <v>99</v>
      </c>
      <c r="D162" s="165"/>
      <c r="E162" s="48"/>
      <c r="F162" s="165"/>
      <c r="G162" s="58"/>
    </row>
    <row r="163" spans="1:7" ht="150.75" customHeight="1" x14ac:dyDescent="0.25">
      <c r="A163" s="188"/>
      <c r="B163" s="165"/>
      <c r="C163" s="84" t="s">
        <v>103</v>
      </c>
      <c r="D163" s="165"/>
      <c r="E163" s="48"/>
      <c r="F163" s="165"/>
      <c r="G163" s="58"/>
    </row>
    <row r="164" spans="1:7" ht="42.75" x14ac:dyDescent="0.25">
      <c r="A164" s="188"/>
      <c r="B164" s="165"/>
      <c r="C164" s="53" t="s">
        <v>246</v>
      </c>
      <c r="D164" s="165"/>
      <c r="E164" s="48"/>
      <c r="F164" s="165"/>
      <c r="G164" s="58"/>
    </row>
    <row r="165" spans="1:7" ht="35.25" customHeight="1" x14ac:dyDescent="0.25">
      <c r="A165" s="65">
        <f>A161+1</f>
        <v>67</v>
      </c>
      <c r="B165" s="154" t="s">
        <v>247</v>
      </c>
      <c r="C165" s="47" t="s">
        <v>265</v>
      </c>
      <c r="D165" s="154" t="s">
        <v>29</v>
      </c>
      <c r="E165" s="48"/>
      <c r="F165" s="154"/>
      <c r="G165" s="154"/>
    </row>
    <row r="166" spans="1:7" ht="42.75" customHeight="1" x14ac:dyDescent="0.25">
      <c r="A166" s="65">
        <f>A165+1</f>
        <v>68</v>
      </c>
      <c r="B166" s="154" t="s">
        <v>247</v>
      </c>
      <c r="C166" s="47" t="s">
        <v>248</v>
      </c>
      <c r="D166" s="154" t="s">
        <v>29</v>
      </c>
      <c r="E166" s="48"/>
      <c r="F166" s="154"/>
      <c r="G166" s="154"/>
    </row>
    <row r="167" spans="1:7" ht="42.75" hidden="1" customHeight="1" x14ac:dyDescent="0.25">
      <c r="A167" s="65"/>
      <c r="B167" s="165"/>
      <c r="C167" s="47"/>
      <c r="D167" s="165"/>
      <c r="E167" s="48"/>
      <c r="F167" s="165"/>
      <c r="G167" s="165"/>
    </row>
    <row r="168" spans="1:7" ht="42.75" customHeight="1" x14ac:dyDescent="0.25">
      <c r="A168" s="65"/>
      <c r="B168" s="165"/>
      <c r="C168" s="47"/>
      <c r="D168" s="165"/>
      <c r="E168" s="48"/>
      <c r="F168" s="165"/>
      <c r="G168" s="165"/>
    </row>
    <row r="169" spans="1:7" ht="30" customHeight="1" x14ac:dyDescent="0.25">
      <c r="A169" s="173"/>
      <c r="B169" s="149"/>
      <c r="C169" s="174"/>
      <c r="D169" s="149"/>
      <c r="E169" s="171"/>
      <c r="F169" s="149"/>
      <c r="G169" s="149"/>
    </row>
    <row r="170" spans="1:7" ht="30" x14ac:dyDescent="0.25">
      <c r="A170" s="65">
        <f>A166+1</f>
        <v>69</v>
      </c>
      <c r="B170" s="154" t="s">
        <v>247</v>
      </c>
      <c r="C170" s="47" t="s">
        <v>249</v>
      </c>
      <c r="D170" s="86" t="s">
        <v>29</v>
      </c>
      <c r="E170" s="48"/>
      <c r="F170" s="86"/>
      <c r="G170" s="86"/>
    </row>
    <row r="171" spans="1:7" ht="44.25" customHeight="1" x14ac:dyDescent="0.25">
      <c r="A171" s="65">
        <f>A170+1</f>
        <v>70</v>
      </c>
      <c r="B171" s="154" t="s">
        <v>247</v>
      </c>
      <c r="C171" s="47" t="s">
        <v>251</v>
      </c>
      <c r="D171" s="154" t="s">
        <v>29</v>
      </c>
      <c r="E171" s="48"/>
      <c r="F171" s="154"/>
      <c r="G171" s="154"/>
    </row>
    <row r="172" spans="1:7" ht="42.75" customHeight="1" x14ac:dyDescent="0.25">
      <c r="A172" s="65">
        <f t="shared" ref="A172:A174" si="6">A171+1</f>
        <v>71</v>
      </c>
      <c r="B172" s="154" t="s">
        <v>247</v>
      </c>
      <c r="C172" s="47" t="s">
        <v>252</v>
      </c>
      <c r="D172" s="154" t="s">
        <v>29</v>
      </c>
      <c r="E172" s="48"/>
      <c r="F172" s="154"/>
      <c r="G172" s="154"/>
    </row>
    <row r="173" spans="1:7" ht="41.25" customHeight="1" x14ac:dyDescent="0.25">
      <c r="A173" s="65">
        <f t="shared" si="6"/>
        <v>72</v>
      </c>
      <c r="B173" s="154" t="s">
        <v>247</v>
      </c>
      <c r="C173" s="47" t="s">
        <v>253</v>
      </c>
      <c r="D173" s="154" t="s">
        <v>29</v>
      </c>
      <c r="E173" s="48"/>
      <c r="F173" s="154"/>
      <c r="G173" s="154"/>
    </row>
    <row r="174" spans="1:7" ht="42" customHeight="1" x14ac:dyDescent="0.25">
      <c r="A174" s="65">
        <f t="shared" si="6"/>
        <v>73</v>
      </c>
      <c r="B174" s="154" t="s">
        <v>247</v>
      </c>
      <c r="C174" s="47" t="s">
        <v>250</v>
      </c>
      <c r="D174" s="154" t="s">
        <v>29</v>
      </c>
      <c r="E174" s="48"/>
      <c r="F174" s="154"/>
      <c r="G174" s="154"/>
    </row>
    <row r="175" spans="1:7" ht="48.75" customHeight="1" x14ac:dyDescent="0.25">
      <c r="A175" s="64"/>
      <c r="B175" s="86"/>
      <c r="C175" s="53" t="s">
        <v>266</v>
      </c>
      <c r="D175" s="86"/>
      <c r="E175" s="48"/>
      <c r="F175" s="86"/>
      <c r="G175" s="24"/>
    </row>
    <row r="176" spans="1:7" ht="40.5" customHeight="1" x14ac:dyDescent="0.25">
      <c r="A176" s="65">
        <f>A174+1</f>
        <v>74</v>
      </c>
      <c r="B176" s="160" t="s">
        <v>247</v>
      </c>
      <c r="C176" s="47" t="s">
        <v>254</v>
      </c>
      <c r="D176" s="86" t="s">
        <v>29</v>
      </c>
      <c r="E176" s="48"/>
      <c r="F176" s="86"/>
      <c r="G176" s="86"/>
    </row>
    <row r="177" spans="1:7" ht="39" customHeight="1" x14ac:dyDescent="0.25">
      <c r="A177" s="65">
        <f t="shared" ref="A177:A182" si="7">A176+1</f>
        <v>75</v>
      </c>
      <c r="B177" s="160" t="s">
        <v>247</v>
      </c>
      <c r="C177" s="47" t="s">
        <v>255</v>
      </c>
      <c r="D177" s="160" t="s">
        <v>29</v>
      </c>
      <c r="E177" s="48"/>
      <c r="F177" s="86"/>
      <c r="G177" s="86"/>
    </row>
    <row r="178" spans="1:7" ht="42" customHeight="1" x14ac:dyDescent="0.25">
      <c r="A178" s="65">
        <f t="shared" si="7"/>
        <v>76</v>
      </c>
      <c r="B178" s="160" t="s">
        <v>247</v>
      </c>
      <c r="C178" s="47" t="s">
        <v>256</v>
      </c>
      <c r="D178" s="160" t="s">
        <v>29</v>
      </c>
      <c r="E178" s="48"/>
      <c r="F178" s="86"/>
      <c r="G178" s="86"/>
    </row>
    <row r="179" spans="1:7" ht="40.5" customHeight="1" x14ac:dyDescent="0.25">
      <c r="A179" s="65">
        <f t="shared" si="7"/>
        <v>77</v>
      </c>
      <c r="B179" s="160" t="s">
        <v>247</v>
      </c>
      <c r="C179" s="47" t="s">
        <v>257</v>
      </c>
      <c r="D179" s="160" t="s">
        <v>29</v>
      </c>
      <c r="E179" s="48"/>
      <c r="F179" s="86"/>
      <c r="G179" s="86"/>
    </row>
    <row r="180" spans="1:7" ht="37.5" customHeight="1" x14ac:dyDescent="0.25">
      <c r="A180" s="65">
        <f>A179+1</f>
        <v>78</v>
      </c>
      <c r="B180" s="165" t="s">
        <v>247</v>
      </c>
      <c r="C180" s="47" t="s">
        <v>258</v>
      </c>
      <c r="D180" s="165" t="s">
        <v>29</v>
      </c>
      <c r="E180" s="48"/>
      <c r="F180" s="165"/>
      <c r="G180" s="165"/>
    </row>
    <row r="181" spans="1:7" ht="34.5" customHeight="1" x14ac:dyDescent="0.25">
      <c r="A181" s="65">
        <f>A180+1</f>
        <v>79</v>
      </c>
      <c r="B181" s="160" t="s">
        <v>247</v>
      </c>
      <c r="C181" s="47" t="s">
        <v>259</v>
      </c>
      <c r="D181" s="160" t="s">
        <v>29</v>
      </c>
      <c r="E181" s="48"/>
      <c r="F181" s="160"/>
      <c r="G181" s="160"/>
    </row>
    <row r="182" spans="1:7" ht="36.75" customHeight="1" x14ac:dyDescent="0.25">
      <c r="A182" s="65">
        <f t="shared" si="7"/>
        <v>80</v>
      </c>
      <c r="B182" s="160" t="s">
        <v>247</v>
      </c>
      <c r="C182" s="47" t="s">
        <v>260</v>
      </c>
      <c r="D182" s="160" t="s">
        <v>29</v>
      </c>
      <c r="E182" s="48"/>
      <c r="F182" s="160"/>
      <c r="G182" s="160"/>
    </row>
    <row r="183" spans="1:7" ht="39.75" customHeight="1" x14ac:dyDescent="0.25">
      <c r="A183" s="65">
        <f>A182+1</f>
        <v>81</v>
      </c>
      <c r="B183" s="160" t="s">
        <v>247</v>
      </c>
      <c r="C183" s="47" t="s">
        <v>262</v>
      </c>
      <c r="D183" s="160" t="s">
        <v>29</v>
      </c>
      <c r="E183" s="48"/>
      <c r="F183" s="160"/>
      <c r="G183" s="160"/>
    </row>
    <row r="184" spans="1:7" ht="36" customHeight="1" x14ac:dyDescent="0.25">
      <c r="A184" s="65">
        <f>A183+1</f>
        <v>82</v>
      </c>
      <c r="B184" s="160" t="s">
        <v>247</v>
      </c>
      <c r="C184" s="47" t="s">
        <v>263</v>
      </c>
      <c r="D184" s="160" t="s">
        <v>29</v>
      </c>
      <c r="E184" s="48"/>
      <c r="F184" s="160"/>
      <c r="G184" s="160"/>
    </row>
    <row r="185" spans="1:7" ht="24.75" customHeight="1" x14ac:dyDescent="0.25">
      <c r="A185" s="65"/>
      <c r="B185" s="165"/>
      <c r="C185" s="47"/>
      <c r="D185" s="165"/>
      <c r="E185" s="48"/>
      <c r="F185" s="165"/>
      <c r="G185" s="165"/>
    </row>
    <row r="186" spans="1:7" ht="36" customHeight="1" x14ac:dyDescent="0.25">
      <c r="A186" s="65"/>
      <c r="B186" s="165"/>
      <c r="C186" s="47"/>
      <c r="D186" s="165"/>
      <c r="E186" s="48"/>
      <c r="F186" s="165"/>
      <c r="G186" s="165"/>
    </row>
    <row r="187" spans="1:7" ht="27" customHeight="1" x14ac:dyDescent="0.25">
      <c r="A187" s="173"/>
      <c r="B187" s="149"/>
      <c r="C187" s="174"/>
      <c r="D187" s="149"/>
      <c r="E187" s="171"/>
      <c r="F187" s="149"/>
      <c r="G187" s="149"/>
    </row>
    <row r="188" spans="1:7" ht="47.25" customHeight="1" x14ac:dyDescent="0.25">
      <c r="A188" s="65">
        <f>A184+1</f>
        <v>83</v>
      </c>
      <c r="B188" s="160" t="s">
        <v>247</v>
      </c>
      <c r="C188" s="47" t="s">
        <v>264</v>
      </c>
      <c r="D188" s="160" t="s">
        <v>29</v>
      </c>
      <c r="E188" s="48"/>
      <c r="F188" s="160"/>
      <c r="G188" s="160"/>
    </row>
    <row r="189" spans="1:7" ht="36.75" customHeight="1" x14ac:dyDescent="0.25">
      <c r="A189" s="65">
        <f>A188+1</f>
        <v>84</v>
      </c>
      <c r="B189" s="160" t="s">
        <v>247</v>
      </c>
      <c r="C189" s="47" t="s">
        <v>261</v>
      </c>
      <c r="D189" s="160" t="s">
        <v>29</v>
      </c>
      <c r="E189" s="48"/>
      <c r="F189" s="160"/>
      <c r="G189" s="160"/>
    </row>
    <row r="190" spans="1:7" ht="29.25" customHeight="1" x14ac:dyDescent="0.25">
      <c r="A190" s="64"/>
      <c r="B190" s="86"/>
      <c r="C190" s="49" t="s">
        <v>133</v>
      </c>
      <c r="D190" s="86"/>
      <c r="E190" s="48"/>
      <c r="F190" s="86"/>
      <c r="G190" s="24"/>
    </row>
    <row r="191" spans="1:7" ht="156" customHeight="1" x14ac:dyDescent="0.25">
      <c r="A191" s="64"/>
      <c r="B191" s="86"/>
      <c r="C191" s="166" t="s">
        <v>132</v>
      </c>
      <c r="D191" s="86"/>
      <c r="E191" s="48"/>
      <c r="F191" s="86"/>
      <c r="G191" s="24"/>
    </row>
    <row r="192" spans="1:7" ht="19.5" customHeight="1" x14ac:dyDescent="0.25">
      <c r="A192" s="64"/>
      <c r="B192" s="165"/>
      <c r="C192" s="166"/>
      <c r="D192" s="165"/>
      <c r="E192" s="48"/>
      <c r="F192" s="165"/>
      <c r="G192" s="24"/>
    </row>
    <row r="193" spans="1:7" ht="71.25" customHeight="1" x14ac:dyDescent="0.25">
      <c r="A193" s="64">
        <f>A189+1</f>
        <v>85</v>
      </c>
      <c r="B193" s="160" t="s">
        <v>267</v>
      </c>
      <c r="C193" s="167" t="s">
        <v>268</v>
      </c>
      <c r="D193" s="86" t="s">
        <v>29</v>
      </c>
      <c r="E193" s="48"/>
      <c r="F193" s="86"/>
      <c r="G193" s="24"/>
    </row>
    <row r="194" spans="1:7" ht="72" customHeight="1" x14ac:dyDescent="0.25">
      <c r="A194" s="64">
        <f>A193+1</f>
        <v>86</v>
      </c>
      <c r="B194" s="160" t="s">
        <v>267</v>
      </c>
      <c r="C194" s="167" t="s">
        <v>269</v>
      </c>
      <c r="D194" s="160" t="s">
        <v>29</v>
      </c>
      <c r="E194" s="48"/>
      <c r="F194" s="160"/>
      <c r="G194" s="24"/>
    </row>
    <row r="195" spans="1:7" ht="21.75" customHeight="1" x14ac:dyDescent="0.25">
      <c r="A195" s="64"/>
      <c r="B195" s="160"/>
      <c r="C195" s="167"/>
      <c r="D195" s="160"/>
      <c r="E195" s="48"/>
      <c r="F195" s="160"/>
      <c r="G195" s="24"/>
    </row>
    <row r="196" spans="1:7" ht="21.75" customHeight="1" x14ac:dyDescent="0.25">
      <c r="A196" s="64"/>
      <c r="B196" s="165"/>
      <c r="C196" s="167"/>
      <c r="D196" s="165"/>
      <c r="E196" s="48"/>
      <c r="F196" s="165"/>
      <c r="G196" s="24"/>
    </row>
    <row r="197" spans="1:7" ht="21.75" customHeight="1" x14ac:dyDescent="0.25">
      <c r="A197" s="64"/>
      <c r="B197" s="165"/>
      <c r="C197" s="167"/>
      <c r="D197" s="165"/>
      <c r="E197" s="48"/>
      <c r="F197" s="165"/>
      <c r="G197" s="24"/>
    </row>
    <row r="198" spans="1:7" ht="21.75" customHeight="1" x14ac:dyDescent="0.25">
      <c r="A198" s="64"/>
      <c r="B198" s="165"/>
      <c r="C198" s="167"/>
      <c r="D198" s="165"/>
      <c r="E198" s="48"/>
      <c r="F198" s="165"/>
      <c r="G198" s="24"/>
    </row>
    <row r="199" spans="1:7" ht="21.75" customHeight="1" x14ac:dyDescent="0.25">
      <c r="A199" s="64"/>
      <c r="B199" s="165"/>
      <c r="C199" s="167"/>
      <c r="D199" s="165"/>
      <c r="E199" s="48"/>
      <c r="F199" s="165"/>
      <c r="G199" s="24"/>
    </row>
    <row r="200" spans="1:7" ht="21.75" customHeight="1" x14ac:dyDescent="0.25">
      <c r="A200" s="64"/>
      <c r="B200" s="165"/>
      <c r="C200" s="167"/>
      <c r="D200" s="165"/>
      <c r="E200" s="48"/>
      <c r="F200" s="165"/>
      <c r="G200" s="24"/>
    </row>
    <row r="201" spans="1:7" ht="21.75" customHeight="1" x14ac:dyDescent="0.25">
      <c r="A201" s="64"/>
      <c r="B201" s="165"/>
      <c r="C201" s="167"/>
      <c r="D201" s="165"/>
      <c r="E201" s="48"/>
      <c r="F201" s="165"/>
      <c r="G201" s="24"/>
    </row>
    <row r="202" spans="1:7" ht="21.75" customHeight="1" x14ac:dyDescent="0.25">
      <c r="A202" s="64"/>
      <c r="B202" s="165"/>
      <c r="C202" s="167"/>
      <c r="D202" s="165"/>
      <c r="E202" s="48"/>
      <c r="F202" s="165"/>
      <c r="G202" s="24"/>
    </row>
    <row r="203" spans="1:7" ht="21.75" customHeight="1" x14ac:dyDescent="0.25">
      <c r="A203" s="64"/>
      <c r="B203" s="165"/>
      <c r="C203" s="167"/>
      <c r="D203" s="165"/>
      <c r="E203" s="48"/>
      <c r="F203" s="165"/>
      <c r="G203" s="24"/>
    </row>
    <row r="204" spans="1:7" ht="7.5" customHeight="1" x14ac:dyDescent="0.25">
      <c r="A204" s="64"/>
      <c r="B204" s="165"/>
      <c r="C204" s="167"/>
      <c r="D204" s="165"/>
      <c r="E204" s="48"/>
      <c r="F204" s="165"/>
      <c r="G204" s="24"/>
    </row>
    <row r="205" spans="1:7" ht="21.75" hidden="1" customHeight="1" x14ac:dyDescent="0.25">
      <c r="A205" s="64"/>
      <c r="B205" s="165"/>
      <c r="C205" s="167"/>
      <c r="D205" s="165"/>
      <c r="E205" s="48"/>
      <c r="F205" s="165"/>
      <c r="G205" s="24"/>
    </row>
    <row r="206" spans="1:7" ht="4.5" hidden="1" customHeight="1" x14ac:dyDescent="0.25">
      <c r="A206" s="64"/>
      <c r="B206" s="165"/>
      <c r="C206" s="167"/>
      <c r="D206" s="165"/>
      <c r="E206" s="48"/>
      <c r="F206" s="165"/>
      <c r="G206" s="24"/>
    </row>
    <row r="207" spans="1:7" ht="21.75" customHeight="1" x14ac:dyDescent="0.25">
      <c r="A207" s="64"/>
      <c r="B207" s="165"/>
      <c r="C207" s="167"/>
      <c r="D207" s="165"/>
      <c r="E207" s="48"/>
      <c r="F207" s="165"/>
      <c r="G207" s="24"/>
    </row>
    <row r="208" spans="1:7" ht="24" customHeight="1" x14ac:dyDescent="0.25">
      <c r="A208" s="170"/>
      <c r="B208" s="149"/>
      <c r="C208" s="175"/>
      <c r="D208" s="149"/>
      <c r="E208" s="171"/>
      <c r="F208" s="149"/>
      <c r="G208" s="152"/>
    </row>
    <row r="209" spans="1:7" ht="23.25" customHeight="1" x14ac:dyDescent="0.25">
      <c r="A209" s="64"/>
      <c r="B209" s="28"/>
      <c r="C209" s="29" t="s">
        <v>50</v>
      </c>
      <c r="D209" s="28"/>
      <c r="E209" s="35"/>
      <c r="F209" s="86"/>
      <c r="G209" s="24"/>
    </row>
    <row r="210" spans="1:7" ht="24.75" customHeight="1" x14ac:dyDescent="0.25">
      <c r="A210" s="64"/>
      <c r="B210" s="28"/>
      <c r="C210" s="29" t="s">
        <v>110</v>
      </c>
      <c r="D210" s="28"/>
      <c r="E210" s="35"/>
      <c r="F210" s="28"/>
      <c r="G210" s="16"/>
    </row>
    <row r="211" spans="1:7" ht="117" customHeight="1" x14ac:dyDescent="0.25">
      <c r="A211" s="64"/>
      <c r="B211" s="28"/>
      <c r="C211" s="85" t="s">
        <v>120</v>
      </c>
      <c r="D211" s="25"/>
      <c r="E211" s="25"/>
      <c r="F211" s="28"/>
      <c r="G211" s="16"/>
    </row>
    <row r="212" spans="1:7" ht="24.95" customHeight="1" x14ac:dyDescent="0.25">
      <c r="A212" s="64">
        <f>A194+1</f>
        <v>87</v>
      </c>
      <c r="B212" s="28" t="s">
        <v>51</v>
      </c>
      <c r="C212" s="37" t="s">
        <v>102</v>
      </c>
      <c r="D212" s="28" t="s">
        <v>21</v>
      </c>
      <c r="E212" s="16"/>
      <c r="F212" s="26"/>
      <c r="G212" s="24"/>
    </row>
    <row r="213" spans="1:7" ht="24.95" customHeight="1" x14ac:dyDescent="0.25">
      <c r="A213" s="64">
        <f>A212+1</f>
        <v>88</v>
      </c>
      <c r="B213" s="28" t="s">
        <v>51</v>
      </c>
      <c r="C213" s="37" t="s">
        <v>52</v>
      </c>
      <c r="D213" s="28" t="s">
        <v>21</v>
      </c>
      <c r="E213" s="16"/>
      <c r="F213" s="26"/>
      <c r="G213" s="24"/>
    </row>
    <row r="214" spans="1:7" ht="24.95" customHeight="1" x14ac:dyDescent="0.25">
      <c r="A214" s="64">
        <f>A213+1</f>
        <v>89</v>
      </c>
      <c r="B214" s="28" t="s">
        <v>51</v>
      </c>
      <c r="C214" s="37" t="s">
        <v>130</v>
      </c>
      <c r="D214" s="28" t="s">
        <v>21</v>
      </c>
      <c r="E214" s="16"/>
      <c r="F214" s="26"/>
      <c r="G214" s="24"/>
    </row>
    <row r="215" spans="1:7" ht="24.95" customHeight="1" x14ac:dyDescent="0.25">
      <c r="A215" s="64">
        <f>A214+1</f>
        <v>90</v>
      </c>
      <c r="B215" s="28" t="s">
        <v>51</v>
      </c>
      <c r="C215" s="37" t="s">
        <v>270</v>
      </c>
      <c r="D215" s="28" t="s">
        <v>21</v>
      </c>
      <c r="E215" s="16"/>
      <c r="F215" s="26"/>
      <c r="G215" s="24"/>
    </row>
    <row r="216" spans="1:7" ht="80.25" customHeight="1" x14ac:dyDescent="0.25">
      <c r="A216" s="64">
        <f>A215+1</f>
        <v>91</v>
      </c>
      <c r="B216" s="28" t="s">
        <v>87</v>
      </c>
      <c r="C216" s="37" t="s">
        <v>88</v>
      </c>
      <c r="D216" s="87" t="s">
        <v>89</v>
      </c>
      <c r="E216" s="16"/>
      <c r="F216" s="26"/>
      <c r="G216" s="24"/>
    </row>
    <row r="217" spans="1:7" ht="22.5" customHeight="1" x14ac:dyDescent="0.25">
      <c r="A217" s="64"/>
      <c r="B217" s="28"/>
      <c r="C217" s="29" t="s">
        <v>53</v>
      </c>
      <c r="D217" s="28"/>
      <c r="E217" s="16"/>
      <c r="F217" s="26"/>
      <c r="G217" s="24"/>
    </row>
    <row r="218" spans="1:7" ht="65.25" customHeight="1" x14ac:dyDescent="0.25">
      <c r="A218" s="64">
        <f>A216+1</f>
        <v>92</v>
      </c>
      <c r="B218" s="28" t="s">
        <v>54</v>
      </c>
      <c r="C218" s="37" t="s">
        <v>117</v>
      </c>
      <c r="D218" s="28" t="s">
        <v>29</v>
      </c>
      <c r="E218" s="16"/>
      <c r="F218" s="28"/>
      <c r="G218" s="28"/>
    </row>
    <row r="219" spans="1:7" ht="21.75" customHeight="1" x14ac:dyDescent="0.25">
      <c r="A219" s="64"/>
      <c r="B219" s="28"/>
      <c r="C219" s="37"/>
      <c r="D219" s="28"/>
      <c r="E219" s="16"/>
      <c r="F219" s="28"/>
      <c r="G219" s="28"/>
    </row>
    <row r="220" spans="1:7" ht="21.75" customHeight="1" x14ac:dyDescent="0.25">
      <c r="A220" s="64"/>
      <c r="B220" s="28"/>
      <c r="C220" s="37"/>
      <c r="D220" s="28"/>
      <c r="E220" s="16"/>
      <c r="F220" s="28"/>
      <c r="G220" s="28"/>
    </row>
    <row r="221" spans="1:7" ht="21.75" customHeight="1" x14ac:dyDescent="0.25">
      <c r="A221" s="64"/>
      <c r="B221" s="28"/>
      <c r="C221" s="37"/>
      <c r="D221" s="28"/>
      <c r="E221" s="16"/>
      <c r="F221" s="28"/>
      <c r="G221" s="28"/>
    </row>
    <row r="222" spans="1:7" ht="18.75" customHeight="1" x14ac:dyDescent="0.25">
      <c r="A222" s="64"/>
      <c r="B222" s="28"/>
      <c r="C222" s="37"/>
      <c r="D222" s="28"/>
      <c r="E222" s="16"/>
      <c r="F222" s="28"/>
      <c r="G222" s="28"/>
    </row>
    <row r="223" spans="1:7" ht="21.75" hidden="1" customHeight="1" x14ac:dyDescent="0.25">
      <c r="A223" s="64"/>
      <c r="B223" s="28"/>
      <c r="C223" s="37"/>
      <c r="D223" s="28"/>
      <c r="E223" s="16"/>
      <c r="F223" s="28"/>
      <c r="G223" s="28"/>
    </row>
    <row r="224" spans="1:7" ht="32.25" customHeight="1" x14ac:dyDescent="0.25">
      <c r="A224" s="64"/>
      <c r="B224" s="28"/>
      <c r="C224" s="37"/>
      <c r="D224" s="28"/>
      <c r="E224" s="16"/>
      <c r="F224" s="28"/>
      <c r="G224" s="28"/>
    </row>
    <row r="225" spans="1:8" ht="21.75" customHeight="1" x14ac:dyDescent="0.25">
      <c r="A225" s="64"/>
      <c r="B225" s="28"/>
      <c r="C225" s="37"/>
      <c r="D225" s="28"/>
      <c r="E225" s="16"/>
      <c r="F225" s="28"/>
      <c r="G225" s="28"/>
    </row>
    <row r="226" spans="1:8" ht="33.75" customHeight="1" x14ac:dyDescent="0.25">
      <c r="A226" s="64"/>
      <c r="B226" s="28"/>
      <c r="C226" s="37"/>
      <c r="D226" s="28"/>
      <c r="E226" s="16"/>
      <c r="F226" s="28"/>
      <c r="G226" s="28"/>
    </row>
    <row r="227" spans="1:8" ht="21.75" hidden="1" customHeight="1" x14ac:dyDescent="0.25">
      <c r="A227" s="64"/>
      <c r="B227" s="28"/>
      <c r="C227" s="37"/>
      <c r="D227" s="28"/>
      <c r="E227" s="16"/>
      <c r="F227" s="28"/>
      <c r="G227" s="28"/>
    </row>
    <row r="228" spans="1:8" ht="36.75" customHeight="1" x14ac:dyDescent="0.25">
      <c r="A228" s="64"/>
      <c r="B228" s="28"/>
      <c r="C228" s="37"/>
      <c r="D228" s="28"/>
      <c r="E228" s="16"/>
      <c r="F228" s="28"/>
      <c r="G228" s="28"/>
    </row>
    <row r="229" spans="1:8" ht="27" customHeight="1" x14ac:dyDescent="0.25">
      <c r="A229" s="64"/>
      <c r="B229" s="28"/>
      <c r="C229" s="37"/>
      <c r="D229" s="28"/>
      <c r="E229" s="16"/>
      <c r="F229" s="28"/>
      <c r="G229" s="28"/>
    </row>
    <row r="230" spans="1:8" ht="23.25" customHeight="1" x14ac:dyDescent="0.25">
      <c r="A230" s="170"/>
      <c r="B230" s="169"/>
      <c r="C230" s="176"/>
      <c r="D230" s="169"/>
      <c r="E230" s="151"/>
      <c r="F230" s="169"/>
      <c r="G230" s="169"/>
    </row>
    <row r="231" spans="1:8" x14ac:dyDescent="0.25">
      <c r="A231" s="64"/>
      <c r="B231" s="28"/>
      <c r="C231" s="29" t="s">
        <v>55</v>
      </c>
      <c r="D231" s="28"/>
      <c r="E231" s="35"/>
      <c r="F231" s="26"/>
      <c r="G231" s="24"/>
    </row>
    <row r="232" spans="1:8" ht="48.75" customHeight="1" x14ac:dyDescent="0.25">
      <c r="A232" s="64"/>
      <c r="B232" s="28"/>
      <c r="C232" s="29" t="s">
        <v>56</v>
      </c>
      <c r="D232" s="28"/>
      <c r="E232" s="35"/>
      <c r="F232" s="28"/>
      <c r="G232" s="28"/>
    </row>
    <row r="233" spans="1:8" x14ac:dyDescent="0.25">
      <c r="A233" s="64"/>
      <c r="B233" s="28"/>
      <c r="C233" s="249" t="s">
        <v>90</v>
      </c>
      <c r="D233" s="28"/>
      <c r="E233" s="35"/>
      <c r="F233" s="28"/>
      <c r="G233" s="28"/>
    </row>
    <row r="234" spans="1:8" ht="46.5" customHeight="1" x14ac:dyDescent="0.25">
      <c r="A234" s="64"/>
      <c r="B234" s="28"/>
      <c r="C234" s="249"/>
      <c r="D234" s="28"/>
      <c r="E234" s="35"/>
      <c r="F234" s="28"/>
      <c r="G234" s="28"/>
    </row>
    <row r="235" spans="1:8" ht="32.25" customHeight="1" x14ac:dyDescent="0.25">
      <c r="A235" s="64">
        <f>A218+1</f>
        <v>93</v>
      </c>
      <c r="B235" s="28" t="s">
        <v>57</v>
      </c>
      <c r="C235" s="37" t="s">
        <v>58</v>
      </c>
      <c r="D235" s="28" t="s">
        <v>59</v>
      </c>
      <c r="E235" s="16"/>
      <c r="F235" s="28"/>
      <c r="G235" s="28"/>
    </row>
    <row r="236" spans="1:8" ht="38.25" customHeight="1" x14ac:dyDescent="0.25">
      <c r="A236" s="64">
        <f>A235+1</f>
        <v>94</v>
      </c>
      <c r="B236" s="28" t="s">
        <v>57</v>
      </c>
      <c r="C236" s="37" t="s">
        <v>60</v>
      </c>
      <c r="D236" s="28" t="s">
        <v>59</v>
      </c>
      <c r="E236" s="16"/>
      <c r="F236" s="26"/>
      <c r="G236" s="24"/>
    </row>
    <row r="237" spans="1:8" ht="36.75" customHeight="1" x14ac:dyDescent="0.25">
      <c r="A237" s="64">
        <f>A236+1</f>
        <v>95</v>
      </c>
      <c r="B237" s="28" t="s">
        <v>118</v>
      </c>
      <c r="C237" s="37" t="s">
        <v>271</v>
      </c>
      <c r="D237" s="28" t="s">
        <v>59</v>
      </c>
      <c r="E237" s="16"/>
      <c r="F237" s="28"/>
      <c r="G237" s="28"/>
    </row>
    <row r="238" spans="1:8" ht="18.75" customHeight="1" x14ac:dyDescent="0.25">
      <c r="A238" s="64">
        <f>A237+1</f>
        <v>96</v>
      </c>
      <c r="B238" s="28" t="s">
        <v>91</v>
      </c>
      <c r="C238" s="37" t="s">
        <v>272</v>
      </c>
      <c r="D238" s="28" t="s">
        <v>29</v>
      </c>
      <c r="E238" s="16"/>
      <c r="F238" s="26"/>
      <c r="G238" s="24"/>
    </row>
    <row r="239" spans="1:8" ht="45" x14ac:dyDescent="0.25">
      <c r="A239" s="64">
        <f>A238+1</f>
        <v>97</v>
      </c>
      <c r="B239" s="86" t="s">
        <v>92</v>
      </c>
      <c r="C239" s="22" t="s">
        <v>93</v>
      </c>
      <c r="D239" s="86" t="s">
        <v>29</v>
      </c>
      <c r="E239" s="48"/>
      <c r="F239" s="26"/>
      <c r="G239" s="24"/>
      <c r="H239" s="61"/>
    </row>
    <row r="240" spans="1:8" ht="51.75" customHeight="1" x14ac:dyDescent="0.25">
      <c r="A240" s="65">
        <f t="shared" ref="A240:A242" si="8">A239+1</f>
        <v>98</v>
      </c>
      <c r="B240" s="165" t="s">
        <v>91</v>
      </c>
      <c r="C240" s="22" t="s">
        <v>273</v>
      </c>
      <c r="D240" s="86" t="s">
        <v>29</v>
      </c>
      <c r="E240" s="48"/>
      <c r="F240" s="86"/>
      <c r="G240" s="86"/>
    </row>
    <row r="241" spans="1:7" ht="48" x14ac:dyDescent="0.25">
      <c r="A241" s="65">
        <f t="shared" si="8"/>
        <v>99</v>
      </c>
      <c r="B241" s="165" t="s">
        <v>91</v>
      </c>
      <c r="C241" s="22" t="s">
        <v>274</v>
      </c>
      <c r="D241" s="86" t="s">
        <v>29</v>
      </c>
      <c r="E241" s="48"/>
      <c r="F241" s="86"/>
      <c r="G241" s="86"/>
    </row>
    <row r="242" spans="1:7" ht="56.25" customHeight="1" x14ac:dyDescent="0.25">
      <c r="A242" s="65">
        <f t="shared" si="8"/>
        <v>100</v>
      </c>
      <c r="B242" s="165" t="s">
        <v>91</v>
      </c>
      <c r="C242" s="22" t="s">
        <v>275</v>
      </c>
      <c r="D242" s="86" t="s">
        <v>29</v>
      </c>
      <c r="E242" s="48"/>
      <c r="F242" s="86"/>
      <c r="G242" s="55"/>
    </row>
    <row r="243" spans="1:7" ht="56.25" customHeight="1" x14ac:dyDescent="0.25">
      <c r="A243" s="65">
        <f>A242+1</f>
        <v>101</v>
      </c>
      <c r="B243" s="165" t="s">
        <v>91</v>
      </c>
      <c r="C243" s="22" t="s">
        <v>293</v>
      </c>
      <c r="D243" s="165" t="s">
        <v>29</v>
      </c>
      <c r="E243" s="48"/>
      <c r="F243" s="165"/>
      <c r="G243" s="55"/>
    </row>
    <row r="244" spans="1:7" ht="48" x14ac:dyDescent="0.25">
      <c r="A244" s="65">
        <f>A243+1</f>
        <v>102</v>
      </c>
      <c r="B244" s="165" t="s">
        <v>91</v>
      </c>
      <c r="C244" s="22" t="s">
        <v>294</v>
      </c>
      <c r="D244" s="165" t="s">
        <v>29</v>
      </c>
      <c r="E244" s="48"/>
      <c r="F244" s="165"/>
      <c r="G244" s="55"/>
    </row>
    <row r="245" spans="1:7" ht="52.5" customHeight="1" x14ac:dyDescent="0.25">
      <c r="A245" s="65">
        <f>A244+1</f>
        <v>103</v>
      </c>
      <c r="B245" s="165" t="s">
        <v>91</v>
      </c>
      <c r="C245" s="22" t="s">
        <v>295</v>
      </c>
      <c r="D245" s="165" t="s">
        <v>29</v>
      </c>
      <c r="E245" s="48"/>
      <c r="F245" s="165"/>
      <c r="G245" s="55"/>
    </row>
    <row r="246" spans="1:7" ht="0.75" customHeight="1" x14ac:dyDescent="0.25">
      <c r="A246" s="65"/>
      <c r="B246" s="165"/>
      <c r="C246" s="22"/>
      <c r="D246" s="165"/>
      <c r="E246" s="48"/>
      <c r="F246" s="165"/>
      <c r="G246" s="55"/>
    </row>
    <row r="247" spans="1:7" ht="13.5" customHeight="1" x14ac:dyDescent="0.25">
      <c r="A247" s="65"/>
      <c r="B247" s="165"/>
      <c r="C247" s="22"/>
      <c r="D247" s="165"/>
      <c r="E247" s="48"/>
      <c r="F247" s="165"/>
      <c r="G247" s="55"/>
    </row>
    <row r="248" spans="1:7" ht="13.5" customHeight="1" x14ac:dyDescent="0.25">
      <c r="A248" s="65"/>
      <c r="B248" s="165"/>
      <c r="C248" s="22"/>
      <c r="D248" s="165"/>
      <c r="E248" s="48"/>
      <c r="F248" s="165"/>
      <c r="G248" s="55"/>
    </row>
    <row r="249" spans="1:7" ht="29.25" customHeight="1" x14ac:dyDescent="0.25">
      <c r="A249" s="170"/>
      <c r="B249" s="169"/>
      <c r="C249" s="176"/>
      <c r="D249" s="169"/>
      <c r="E249" s="151"/>
      <c r="F249" s="169"/>
      <c r="G249" s="169"/>
    </row>
    <row r="250" spans="1:7" ht="48" customHeight="1" x14ac:dyDescent="0.25">
      <c r="A250" s="65">
        <f>A245+1</f>
        <v>104</v>
      </c>
      <c r="B250" s="165" t="s">
        <v>290</v>
      </c>
      <c r="C250" s="22" t="s">
        <v>298</v>
      </c>
      <c r="D250" s="165" t="s">
        <v>29</v>
      </c>
      <c r="E250" s="48"/>
      <c r="F250" s="165"/>
      <c r="G250" s="55"/>
    </row>
    <row r="251" spans="1:7" ht="47.25" customHeight="1" x14ac:dyDescent="0.25">
      <c r="A251" s="65">
        <f>A250+1</f>
        <v>105</v>
      </c>
      <c r="B251" s="165" t="s">
        <v>291</v>
      </c>
      <c r="C251" s="22" t="s">
        <v>297</v>
      </c>
      <c r="D251" s="165" t="s">
        <v>29</v>
      </c>
      <c r="E251" s="48"/>
      <c r="F251" s="165"/>
      <c r="G251" s="55"/>
    </row>
    <row r="252" spans="1:7" ht="50.25" customHeight="1" x14ac:dyDescent="0.25">
      <c r="A252" s="65">
        <f>A251+1</f>
        <v>106</v>
      </c>
      <c r="B252" s="165" t="s">
        <v>292</v>
      </c>
      <c r="C252" s="22" t="s">
        <v>296</v>
      </c>
      <c r="D252" s="165" t="s">
        <v>29</v>
      </c>
      <c r="E252" s="48"/>
      <c r="F252" s="165"/>
      <c r="G252" s="55"/>
    </row>
    <row r="253" spans="1:7" ht="35.25" customHeight="1" x14ac:dyDescent="0.25">
      <c r="A253" s="66"/>
      <c r="B253" s="86"/>
      <c r="C253" s="85" t="s">
        <v>94</v>
      </c>
      <c r="D253" s="86"/>
      <c r="E253" s="86"/>
      <c r="F253" s="86"/>
      <c r="G253" s="52"/>
    </row>
    <row r="254" spans="1:7" ht="16.5" customHeight="1" x14ac:dyDescent="0.25">
      <c r="A254" s="66">
        <f>A252+1</f>
        <v>107</v>
      </c>
      <c r="B254" s="86" t="s">
        <v>104</v>
      </c>
      <c r="C254" s="22" t="s">
        <v>105</v>
      </c>
      <c r="D254" s="86" t="s">
        <v>29</v>
      </c>
      <c r="E254" s="48"/>
      <c r="F254" s="86"/>
      <c r="G254" s="86"/>
    </row>
    <row r="255" spans="1:7" ht="18.75" customHeight="1" x14ac:dyDescent="0.25">
      <c r="A255" s="66">
        <f>A254+1</f>
        <v>108</v>
      </c>
      <c r="B255" s="86" t="s">
        <v>95</v>
      </c>
      <c r="C255" s="22" t="s">
        <v>106</v>
      </c>
      <c r="D255" s="86" t="s">
        <v>29</v>
      </c>
      <c r="E255" s="48"/>
      <c r="F255" s="86"/>
      <c r="G255" s="50"/>
    </row>
    <row r="256" spans="1:7" ht="18" customHeight="1" x14ac:dyDescent="0.25">
      <c r="A256" s="66">
        <f>A255+1</f>
        <v>109</v>
      </c>
      <c r="B256" s="86" t="s">
        <v>95</v>
      </c>
      <c r="C256" s="22" t="s">
        <v>96</v>
      </c>
      <c r="D256" s="86" t="s">
        <v>29</v>
      </c>
      <c r="E256" s="48"/>
      <c r="F256" s="86"/>
      <c r="G256" s="86"/>
    </row>
    <row r="257" spans="1:7" ht="20.25" customHeight="1" x14ac:dyDescent="0.25">
      <c r="A257" s="66">
        <f t="shared" ref="A257" si="9">A256+1</f>
        <v>110</v>
      </c>
      <c r="B257" s="86" t="s">
        <v>95</v>
      </c>
      <c r="C257" s="22" t="s">
        <v>107</v>
      </c>
      <c r="D257" s="86" t="s">
        <v>29</v>
      </c>
      <c r="E257" s="48"/>
      <c r="F257" s="86"/>
      <c r="G257" s="86"/>
    </row>
    <row r="258" spans="1:7" ht="24.95" customHeight="1" x14ac:dyDescent="0.25">
      <c r="A258" s="66"/>
      <c r="B258" s="86"/>
      <c r="C258" s="85" t="s">
        <v>115</v>
      </c>
      <c r="D258" s="86"/>
      <c r="E258" s="86"/>
      <c r="F258" s="86"/>
      <c r="G258" s="50"/>
    </row>
    <row r="259" spans="1:7" ht="36" customHeight="1" x14ac:dyDescent="0.25">
      <c r="A259" s="65"/>
      <c r="B259" s="86"/>
      <c r="C259" s="85" t="s">
        <v>111</v>
      </c>
      <c r="D259" s="86"/>
      <c r="E259" s="86"/>
      <c r="F259" s="86"/>
      <c r="G259" s="86"/>
    </row>
    <row r="260" spans="1:7" ht="65.25" customHeight="1" x14ac:dyDescent="0.25">
      <c r="A260" s="65"/>
      <c r="B260" s="165"/>
      <c r="C260" s="164" t="s">
        <v>90</v>
      </c>
      <c r="D260" s="165"/>
      <c r="E260" s="165"/>
      <c r="F260" s="86"/>
      <c r="G260" s="86"/>
    </row>
    <row r="261" spans="1:7" ht="36" customHeight="1" x14ac:dyDescent="0.25">
      <c r="A261" s="65"/>
      <c r="B261" s="86"/>
      <c r="C261" s="49" t="s">
        <v>278</v>
      </c>
      <c r="D261" s="86"/>
      <c r="E261" s="86"/>
      <c r="F261" s="86"/>
      <c r="G261" s="86"/>
    </row>
    <row r="262" spans="1:7" ht="25.5" customHeight="1" x14ac:dyDescent="0.25">
      <c r="A262" s="65"/>
      <c r="B262" s="165"/>
      <c r="C262" s="49" t="s">
        <v>276</v>
      </c>
      <c r="D262" s="165"/>
      <c r="E262" s="165"/>
      <c r="F262" s="165"/>
      <c r="G262" s="165"/>
    </row>
    <row r="263" spans="1:7" ht="45" customHeight="1" x14ac:dyDescent="0.25">
      <c r="A263" s="65">
        <f>A257+1</f>
        <v>111</v>
      </c>
      <c r="B263" s="165" t="s">
        <v>277</v>
      </c>
      <c r="C263" s="47" t="s">
        <v>302</v>
      </c>
      <c r="D263" s="165" t="s">
        <v>21</v>
      </c>
      <c r="E263" s="165"/>
      <c r="F263" s="165"/>
      <c r="G263" s="165"/>
    </row>
    <row r="264" spans="1:7" ht="46.5" customHeight="1" x14ac:dyDescent="0.25">
      <c r="A264" s="65">
        <f>A263+1</f>
        <v>112</v>
      </c>
      <c r="B264" s="165" t="s">
        <v>279</v>
      </c>
      <c r="C264" s="47" t="s">
        <v>303</v>
      </c>
      <c r="D264" s="165" t="s">
        <v>21</v>
      </c>
      <c r="E264" s="165"/>
      <c r="F264" s="165"/>
      <c r="G264" s="165"/>
    </row>
    <row r="265" spans="1:7" ht="22.5" customHeight="1" x14ac:dyDescent="0.25">
      <c r="A265" s="65"/>
      <c r="B265" s="86"/>
      <c r="C265" s="49" t="s">
        <v>113</v>
      </c>
      <c r="D265" s="86"/>
      <c r="E265" s="86"/>
      <c r="F265" s="86"/>
      <c r="G265" s="86"/>
    </row>
    <row r="266" spans="1:7" ht="59.25" customHeight="1" x14ac:dyDescent="0.25">
      <c r="A266" s="65">
        <f>A264+1</f>
        <v>113</v>
      </c>
      <c r="B266" s="165" t="s">
        <v>280</v>
      </c>
      <c r="C266" s="22" t="s">
        <v>304</v>
      </c>
      <c r="D266" s="86" t="s">
        <v>21</v>
      </c>
      <c r="E266" s="86"/>
      <c r="F266" s="86"/>
      <c r="G266" s="86"/>
    </row>
    <row r="267" spans="1:7" ht="31.5" customHeight="1" x14ac:dyDescent="0.25">
      <c r="A267" s="65"/>
      <c r="B267" s="165"/>
      <c r="C267" s="22"/>
      <c r="D267" s="165"/>
      <c r="E267" s="165"/>
      <c r="F267" s="165"/>
      <c r="G267" s="165"/>
    </row>
    <row r="268" spans="1:7" ht="24" customHeight="1" x14ac:dyDescent="0.25">
      <c r="A268" s="170"/>
      <c r="B268" s="169"/>
      <c r="C268" s="176"/>
      <c r="D268" s="169"/>
      <c r="E268" s="151"/>
      <c r="F268" s="169"/>
      <c r="G268" s="169"/>
    </row>
    <row r="269" spans="1:7" ht="62.25" customHeight="1" x14ac:dyDescent="0.25">
      <c r="A269" s="65">
        <f>A266+1</f>
        <v>114</v>
      </c>
      <c r="B269" s="165" t="s">
        <v>281</v>
      </c>
      <c r="C269" s="22" t="s">
        <v>305</v>
      </c>
      <c r="D269" s="86" t="s">
        <v>21</v>
      </c>
      <c r="E269" s="86"/>
      <c r="F269" s="86"/>
      <c r="G269" s="86"/>
    </row>
    <row r="270" spans="1:7" ht="24.75" customHeight="1" x14ac:dyDescent="0.25">
      <c r="A270" s="65"/>
      <c r="B270" s="86"/>
      <c r="C270" s="85" t="s">
        <v>116</v>
      </c>
      <c r="D270" s="86"/>
      <c r="E270" s="86"/>
      <c r="F270" s="86"/>
      <c r="G270" s="86"/>
    </row>
    <row r="271" spans="1:7" ht="45" customHeight="1" x14ac:dyDescent="0.25">
      <c r="A271" s="65">
        <f>A269+1</f>
        <v>115</v>
      </c>
      <c r="B271" s="165" t="s">
        <v>112</v>
      </c>
      <c r="C271" s="22" t="s">
        <v>306</v>
      </c>
      <c r="D271" s="86" t="s">
        <v>21</v>
      </c>
      <c r="E271" s="86"/>
      <c r="F271" s="86"/>
      <c r="G271" s="86"/>
    </row>
    <row r="272" spans="1:7" ht="38.25" customHeight="1" x14ac:dyDescent="0.25">
      <c r="A272" s="65">
        <f>A271+1</f>
        <v>116</v>
      </c>
      <c r="B272" s="165" t="s">
        <v>131</v>
      </c>
      <c r="C272" s="22" t="s">
        <v>114</v>
      </c>
      <c r="D272" s="86" t="s">
        <v>21</v>
      </c>
      <c r="E272" s="86"/>
      <c r="F272" s="86"/>
      <c r="G272" s="86"/>
    </row>
    <row r="273" spans="1:7" ht="46.5" customHeight="1" x14ac:dyDescent="0.25">
      <c r="A273" s="65">
        <f>A272+1</f>
        <v>117</v>
      </c>
      <c r="B273" s="165" t="s">
        <v>281</v>
      </c>
      <c r="C273" s="47" t="s">
        <v>307</v>
      </c>
      <c r="D273" s="165" t="s">
        <v>21</v>
      </c>
      <c r="E273" s="165"/>
      <c r="F273" s="165"/>
      <c r="G273" s="165"/>
    </row>
    <row r="274" spans="1:7" ht="45.75" customHeight="1" x14ac:dyDescent="0.25">
      <c r="A274" s="65">
        <f>A273+1</f>
        <v>118</v>
      </c>
      <c r="B274" s="165" t="s">
        <v>280</v>
      </c>
      <c r="C274" s="47" t="s">
        <v>308</v>
      </c>
      <c r="D274" s="165" t="s">
        <v>21</v>
      </c>
      <c r="E274" s="165"/>
      <c r="F274" s="165"/>
      <c r="G274" s="165"/>
    </row>
    <row r="275" spans="1:7" ht="21" customHeight="1" x14ac:dyDescent="0.25">
      <c r="A275" s="65"/>
      <c r="B275" s="86"/>
      <c r="C275" s="85" t="s">
        <v>97</v>
      </c>
      <c r="D275" s="86"/>
      <c r="E275" s="86"/>
      <c r="F275" s="86"/>
      <c r="G275" s="86"/>
    </row>
    <row r="276" spans="1:7" ht="27" customHeight="1" x14ac:dyDescent="0.25">
      <c r="A276" s="66"/>
      <c r="B276" s="86"/>
      <c r="C276" s="85" t="s">
        <v>61</v>
      </c>
      <c r="D276" s="86"/>
      <c r="E276" s="86"/>
      <c r="F276" s="86"/>
      <c r="G276" s="50"/>
    </row>
    <row r="277" spans="1:7" ht="70.5" customHeight="1" x14ac:dyDescent="0.25">
      <c r="A277" s="66">
        <f>A274+1</f>
        <v>119</v>
      </c>
      <c r="B277" s="86" t="s">
        <v>98</v>
      </c>
      <c r="C277" s="22" t="s">
        <v>314</v>
      </c>
      <c r="D277" s="86" t="s">
        <v>29</v>
      </c>
      <c r="E277" s="86"/>
      <c r="F277" s="86"/>
      <c r="G277" s="50"/>
    </row>
    <row r="278" spans="1:7" ht="70.5" customHeight="1" x14ac:dyDescent="0.25">
      <c r="A278" s="66">
        <f>A277+1</f>
        <v>120</v>
      </c>
      <c r="B278" s="165" t="s">
        <v>98</v>
      </c>
      <c r="C278" s="22" t="s">
        <v>314</v>
      </c>
      <c r="D278" s="165" t="s">
        <v>29</v>
      </c>
      <c r="E278" s="165"/>
      <c r="F278" s="165"/>
      <c r="G278" s="50"/>
    </row>
    <row r="279" spans="1:7" ht="70.5" customHeight="1" x14ac:dyDescent="0.25">
      <c r="A279" s="66"/>
      <c r="B279" s="165"/>
      <c r="C279" s="22"/>
      <c r="D279" s="165"/>
      <c r="E279" s="165"/>
      <c r="F279" s="165"/>
      <c r="G279" s="50"/>
    </row>
    <row r="280" spans="1:7" ht="3" customHeight="1" x14ac:dyDescent="0.25">
      <c r="A280" s="66"/>
      <c r="B280" s="165"/>
      <c r="C280" s="22"/>
      <c r="D280" s="165"/>
      <c r="E280" s="165"/>
      <c r="F280" s="165"/>
      <c r="G280" s="50"/>
    </row>
    <row r="281" spans="1:7" ht="27" customHeight="1" x14ac:dyDescent="0.25">
      <c r="A281" s="66"/>
      <c r="B281" s="165"/>
      <c r="C281" s="22"/>
      <c r="D281" s="165"/>
      <c r="E281" s="165"/>
      <c r="F281" s="165"/>
      <c r="G281" s="50"/>
    </row>
    <row r="282" spans="1:7" ht="38.25" customHeight="1" x14ac:dyDescent="0.25">
      <c r="A282" s="66"/>
      <c r="B282" s="165"/>
      <c r="C282" s="22"/>
      <c r="D282" s="165"/>
      <c r="E282" s="165"/>
      <c r="F282" s="165"/>
      <c r="G282" s="50"/>
    </row>
    <row r="283" spans="1:7" ht="27.75" customHeight="1" x14ac:dyDescent="0.25">
      <c r="A283" s="177"/>
      <c r="B283" s="149"/>
      <c r="C283" s="150"/>
      <c r="D283" s="149"/>
      <c r="E283" s="149"/>
      <c r="F283" s="149"/>
      <c r="G283" s="178"/>
    </row>
    <row r="284" spans="1:7" x14ac:dyDescent="0.25">
      <c r="A284" s="61"/>
      <c r="F284" s="61"/>
      <c r="G284" s="61"/>
    </row>
  </sheetData>
  <mergeCells count="4">
    <mergeCell ref="A1:G1"/>
    <mergeCell ref="A3:G3"/>
    <mergeCell ref="C233:C234"/>
    <mergeCell ref="A2:G2"/>
  </mergeCells>
  <pageMargins left="0.70866141732283472" right="0.70866141732283472" top="0.74803149606299213" bottom="0.74803149606299213" header="0" footer="0.31496062992125984"/>
  <pageSetup paperSize="9" orientation="portrait" r:id="rId1"/>
  <headerFooter>
    <oddFooter>&amp;C7 -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cal 1</vt:lpstr>
      <vt:lpstr>Cal 2</vt:lpstr>
      <vt:lpstr>cal3</vt:lpstr>
      <vt:lpstr>cal4</vt:lpstr>
      <vt:lpstr>Junction</vt:lpstr>
      <vt:lpstr>B.O.Q</vt:lpstr>
      <vt:lpstr>Sheet1</vt:lpstr>
      <vt:lpstr>B.O.Q!Print_Titles</vt:lpstr>
    </vt:vector>
  </TitlesOfParts>
  <Company>nwsdb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2013-06-21T03:18:23Z</cp:lastPrinted>
  <dcterms:created xsi:type="dcterms:W3CDTF">2010-03-17T08:22:59Z</dcterms:created>
  <dcterms:modified xsi:type="dcterms:W3CDTF">2020-02-21T04:40:34Z</dcterms:modified>
</cp:coreProperties>
</file>